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name="Resul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family val="1"/>
      <color theme="1"/>
      <sz val="11"/>
    </font>
    <font>
      <name val="Times New Roman"/>
      <family val="1"/>
      <color theme="1"/>
      <sz val="14"/>
    </font>
    <font>
      <name val="Times New Roman"/>
      <family val="1"/>
      <color theme="1"/>
      <sz val="12"/>
    </font>
  </fonts>
  <fills count="5">
    <fill>
      <patternFill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center" vertical="center"/>
    </xf>
    <xf numFmtId="49" fontId="3" fillId="2" borderId="10" applyAlignment="1" pivotButton="0" quotePrefix="0" xfId="0">
      <alignment horizontal="center" vertical="center" wrapText="1"/>
    </xf>
    <xf numFmtId="49" fontId="3" fillId="2" borderId="5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wrapText="1"/>
    </xf>
    <xf numFmtId="0" fontId="0" fillId="0" borderId="0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0" fillId="0" borderId="1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horizontal="left" vertical="center" wrapText="1"/>
    </xf>
    <xf numFmtId="0" fontId="2" fillId="2" borderId="3" applyAlignment="1" pivotButton="0" quotePrefix="0" xfId="0">
      <alignment vertical="center" wrapText="1"/>
    </xf>
    <xf numFmtId="0" fontId="2" fillId="2" borderId="4" applyAlignment="1" pivotButton="0" quotePrefix="0" xfId="0">
      <alignment vertical="center" wrapText="1"/>
    </xf>
    <xf numFmtId="0" fontId="2" fillId="0" borderId="7" applyAlignment="1" pivotButton="0" quotePrefix="0" xfId="0">
      <alignment vertical="center" wrapText="1"/>
    </xf>
    <xf numFmtId="0" fontId="1" fillId="0" borderId="4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2" borderId="1" applyAlignment="1" pivotButton="0" quotePrefix="0" xfId="0">
      <alignment horizontal="left" vertical="center" wrapText="1"/>
    </xf>
    <xf numFmtId="0" fontId="2" fillId="2" borderId="8" applyAlignment="1" pivotButton="0" quotePrefix="0" xfId="0">
      <alignment horizontal="left" vertical="center" wrapText="1"/>
    </xf>
    <xf numFmtId="0" fontId="2" fillId="2" borderId="6" applyAlignment="1" pivotButton="0" quotePrefix="0" xfId="0">
      <alignment horizontal="left" vertical="center" wrapText="1"/>
    </xf>
    <xf numFmtId="0" fontId="1" fillId="2" borderId="9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wrapText="1"/>
    </xf>
    <xf numFmtId="0" fontId="1" fillId="3" borderId="0" pivotButton="0" quotePrefix="0" xfId="0"/>
    <xf numFmtId="0" fontId="1" fillId="0" borderId="0" pivotButton="0" quotePrefix="0" xfId="0"/>
    <xf numFmtId="0" fontId="1" fillId="3" borderId="0" pivotButton="0" quotePrefix="0" xfId="0"/>
    <xf numFmtId="0" fontId="1" fillId="0" borderId="0" pivotButton="0" quotePrefix="0" xfId="0"/>
    <xf numFmtId="0" fontId="1" fillId="0" borderId="0" pivotButton="0" quotePrefix="0" xfId="0"/>
    <xf numFmtId="0" fontId="0" fillId="4" borderId="0" applyAlignment="1" pivotButton="0" quotePrefix="0" xfId="0">
      <alignment horizontal="left" wrapText="1"/>
    </xf>
    <xf numFmtId="0" fontId="2" fillId="2" borderId="12" applyAlignment="1" pivotButton="0" quotePrefix="0" xfId="0">
      <alignment vertical="center" wrapText="1"/>
    </xf>
    <xf numFmtId="0" fontId="2" fillId="2" borderId="4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left" vertical="center" wrapText="1"/>
    </xf>
    <xf numFmtId="0" fontId="2" fillId="2" borderId="17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7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/>
  </cellStyles>
  <dxfs count="15"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numFmt numFmtId="0" formatCode="General"/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</dxf>
    <dxf>
      <font>
        <name val="Times New Roman"/>
        <family val="1"/>
        <strike val="0"/>
        <outline val="0"/>
        <shadow val="0"/>
        <color theme="1"/>
        <sz val="11"/>
        <vertAlign val="baseline"/>
      </font>
      <alignment horizontal="center" vertical="center"/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tabSelected="1" workbookViewId="0">
      <selection activeCell="H6" sqref="H6"/>
    </sheetView>
  </sheetViews>
  <sheetFormatPr baseColWidth="8" defaultRowHeight="15"/>
  <cols>
    <col width="46.28515625" customWidth="1" style="9" min="1" max="1"/>
    <col width="18.7109375" customWidth="1" style="20" min="2" max="2"/>
    <col width="27.140625" bestFit="1" customWidth="1" style="20" min="3" max="3"/>
    <col width="44.42578125" customWidth="1" style="9" min="4" max="4"/>
    <col width="20" customWidth="1" style="5" min="5" max="6"/>
  </cols>
  <sheetData>
    <row r="1">
      <c r="A1" s="9" t="inlineStr">
        <is>
          <t>AIC Code</t>
        </is>
      </c>
      <c r="B1" s="26" t="n">
        <v>182</v>
      </c>
      <c r="D1" s="9" t="inlineStr">
        <is>
          <t>[Person_1]</t>
        </is>
      </c>
      <c r="E1" s="5">
        <f>ROWS(_xlfn.ANCHORARRAY(A6))</f>
        <v/>
      </c>
    </row>
    <row r="2"/>
    <row r="3"/>
    <row r="4">
      <c r="A4" s="27" t="inlineStr">
        <is>
          <t>Generic Name</t>
        </is>
      </c>
      <c r="B4" s="28" t="inlineStr">
        <is>
          <t>Strength</t>
        </is>
      </c>
      <c r="C4" s="29" t="inlineStr">
        <is>
          <t>Dosage Form</t>
        </is>
      </c>
      <c r="D4" s="12" t="inlineStr">
        <is>
          <t>Route</t>
        </is>
      </c>
      <c r="E4" s="30" t="inlineStr">
        <is>
          <t>DIN/PDIN/NPN</t>
        </is>
      </c>
      <c r="F4" s="31" t="n"/>
    </row>
    <row r="5" ht="15.75" customHeight="1">
      <c r="A5" s="32" t="n"/>
      <c r="B5" s="33" t="n"/>
      <c r="C5" s="34" t="n"/>
      <c r="D5" s="33" t="n"/>
      <c r="E5" s="3" t="inlineStr">
        <is>
          <t>Marketed</t>
        </is>
      </c>
      <c r="F5" s="4" t="inlineStr">
        <is>
          <t>Approved</t>
        </is>
      </c>
    </row>
    <row r="6" ht="135" customHeight="1">
      <c r="A6" s="15">
        <f t="array" ref="A6:F24">_xlfn.LET(_xlpm.A,_xlfn._xlws.FILTER(DPD[],DPD[Active Ingredient Code]=B1),_xlpm.B,_xlfn.UNIQUE(_xlfn._xlws.FILTER(_xlpm.A,{1,1,0,0,0,0,1,1,0,0,1,0,1})),
_xlpm.C,_xlfn.DROP(_xlfn.REDUCE("",_xlfn.UNIQUE(INDEX(_xlpm.A,,1)),_xlfn.LAMBDA(_xlpm.z,_xlpm.y,_xlfn.VSTACK(_xlpm.z,_xlfn.TEXTJOIN(CHAR(10),,_xlfn._xlws.FILTER(INDEX(_xlpm.A,,12),INDEX(_xlpm.A,,1)=_xlpm.y))))),1),
_xlpm.D,_xlfn.CHOOSECOLS(_xlfn.HSTACK(_xlpm.B,_xlpm.C),3,5,4,7,2,1,6),_xlpm.E,_xlfn.DROP(_xlpm.D,,-3),_xlpm.F,_xlfn.UNIQUE(_xlpm.E),_xlpm.G,_xlfn.BYROW(_xlpm.E,_xlfn.LAMBDA(_xlpm.x,_xlfn.CONCAT(_xlpm.x))),_xlpm.H,_xlfn.UNIQUE(_xlpm.G),
_xlpm.I,_xlfn.BYROW(_xlpm.H,_xlfn.LAMBDA(_xlpm.w,_xlfn.TEXTJOIN(CHAR(10),,_xlfn._xlws.FILTER(INDEX(_xlpm.D,,5),(_xlpm.G=_xlpm.w)*(INDEX(_xlpm.D,,7)="Marketed"))))),
_xlpm.J,_xlfn.BYROW(_xlpm.H,_xlfn.LAMBDA(_xlpm.w,_xlfn.TEXTJOIN(CHAR(10),,_xlfn._xlws.FILTER(INDEX(_xlpm.D,,5),(_xlpm.G=_xlpm.w)*(INDEX(_xlpm.D,,7)="Approved"))))),
IFERROR(_xlfn.HSTACK(_xlpm.F,_xlpm.I,_xlpm.J),""))</f>
        <v/>
      </c>
      <c r="B6" s="10" t="inlineStr">
        <is>
          <t>25 mg</t>
        </is>
      </c>
      <c r="C6" s="10" t="inlineStr">
        <is>
          <t>Tablet</t>
        </is>
      </c>
      <c r="D6" s="15" t="inlineStr">
        <is>
          <t>Oral</t>
        </is>
      </c>
      <c r="E6" s="6" t="inlineStr">
        <is>
          <t>2141728
2017849
2097583
2229492
2229960
2239029
2257548
2348608
2479710</t>
        </is>
      </c>
      <c r="F6" s="6" t="inlineStr">
        <is>
          <t>2258994
2249529
2515849
2245778
2521512
2431599
2436930
2508796</t>
        </is>
      </c>
    </row>
    <row r="7" ht="30" customHeight="1">
      <c r="A7" s="15" t="inlineStr">
        <is>
          <t>Diphenhydramine</t>
        </is>
      </c>
      <c r="B7" s="10" t="inlineStr">
        <is>
          <t>50 mg/mL</t>
        </is>
      </c>
      <c r="C7" s="10" t="inlineStr">
        <is>
          <t>Liquid</t>
        </is>
      </c>
      <c r="D7" s="15" t="inlineStr">
        <is>
          <t>Intramuscular
Intravenous</t>
        </is>
      </c>
      <c r="E7" s="6" t="inlineStr">
        <is>
          <t>2219336
596612</t>
        </is>
      </c>
      <c r="F7" s="6" t="str"/>
    </row>
    <row r="8" ht="45" customHeight="1">
      <c r="A8" s="15" t="inlineStr">
        <is>
          <t>Diphenhydramine</t>
        </is>
      </c>
      <c r="B8" s="10" t="inlineStr">
        <is>
          <t>6.25 mg/5 mL</t>
        </is>
      </c>
      <c r="C8" s="10" t="inlineStr">
        <is>
          <t>Solution</t>
        </is>
      </c>
      <c r="D8" s="15" t="inlineStr">
        <is>
          <t>Oral</t>
        </is>
      </c>
      <c r="E8" s="6" t="inlineStr">
        <is>
          <t>2019698
2248858
2478242</t>
        </is>
      </c>
      <c r="F8" s="6" t="inlineStr">
        <is>
          <t>2311232</t>
        </is>
      </c>
    </row>
    <row r="9" ht="240" customHeight="1">
      <c r="A9" s="15" t="inlineStr">
        <is>
          <t>Diphenhydramine</t>
        </is>
      </c>
      <c r="B9" s="10" t="inlineStr">
        <is>
          <t>50 mg</t>
        </is>
      </c>
      <c r="C9" s="10" t="inlineStr">
        <is>
          <t>Tablet</t>
        </is>
      </c>
      <c r="D9" s="15" t="inlineStr">
        <is>
          <t>Oral</t>
        </is>
      </c>
      <c r="E9" s="6" t="inlineStr">
        <is>
          <t>1934414
1991086
1946986
2097575
2229959
2230398
2230485
[PHONE_PREFIX]-7789
2239138
2257556
2490943
2478757
2498952
2470144
2409259</t>
        </is>
      </c>
      <c r="F9" s="6" t="inlineStr">
        <is>
          <t>2263882
2456303
2515830
2532484</t>
        </is>
      </c>
    </row>
    <row r="10" ht="120" customHeight="1">
      <c r="A10" s="15" t="inlineStr">
        <is>
          <t>Diphenhydramine</t>
        </is>
      </c>
      <c r="B10" s="10" t="inlineStr">
        <is>
          <t>50 mg</t>
        </is>
      </c>
      <c r="C10" s="10" t="inlineStr">
        <is>
          <t>Capsule</t>
        </is>
      </c>
      <c r="D10" s="15" t="inlineStr">
        <is>
          <t>Oral</t>
        </is>
      </c>
      <c r="E10" s="6" t="inlineStr">
        <is>
          <t>2061597
757691
[PHONE_PREFIX]-7169
2238644
2244203
2409224
2321270</t>
        </is>
      </c>
      <c r="F10" s="6" t="inlineStr">
        <is>
          <t>2361256
2447827
2247659
2270900
2318849
2483122
2491850</t>
        </is>
      </c>
    </row>
    <row r="11" ht="75" customHeight="1">
      <c r="A11" s="15" t="inlineStr">
        <is>
          <t>Diphenhydramine</t>
        </is>
      </c>
      <c r="B11" s="10" t="inlineStr">
        <is>
          <t>25 mg</t>
        </is>
      </c>
      <c r="C11" s="10" t="inlineStr">
        <is>
          <t>Capsule</t>
        </is>
      </c>
      <c r="D11" s="15" t="inlineStr">
        <is>
          <t>Oral</t>
        </is>
      </c>
      <c r="E11" s="6" t="inlineStr">
        <is>
          <t>[PHONE_PREFIX]-6352
2383268
2365685
2304252</t>
        </is>
      </c>
      <c r="F11" s="6" t="inlineStr">
        <is>
          <t>2520745
2411415</t>
        </is>
      </c>
    </row>
    <row r="12">
      <c r="A12" s="15" t="inlineStr">
        <is>
          <t>Diphenhydramine</t>
        </is>
      </c>
      <c r="B12" s="10" t="inlineStr">
        <is>
          <t>12.5 mg</t>
        </is>
      </c>
      <c r="C12" s="10" t="inlineStr">
        <is>
          <t>Tablet (Chewable)</t>
        </is>
      </c>
      <c r="D12" s="15" t="inlineStr">
        <is>
          <t>Oral</t>
        </is>
      </c>
      <c r="E12" s="6" t="inlineStr">
        <is>
          <t>2061287</t>
        </is>
      </c>
      <c r="F12" s="6" t="inlineStr">
        <is>
          <t>2312352</t>
        </is>
      </c>
    </row>
    <row r="13" ht="30" customHeight="1">
      <c r="A13" s="15" t="inlineStr">
        <is>
          <t>Diphenhydramine</t>
        </is>
      </c>
      <c r="B13" s="10" t="inlineStr">
        <is>
          <t>12.5 mg/5 mL</t>
        </is>
      </c>
      <c r="C13" s="10" t="inlineStr">
        <is>
          <t>Solution</t>
        </is>
      </c>
      <c r="D13" s="15" t="inlineStr">
        <is>
          <t>Oral</t>
        </is>
      </c>
      <c r="E13" s="6" t="inlineStr">
        <is>
          <t>2019736
2465108</t>
        </is>
      </c>
      <c r="F13" s="6" t="str"/>
    </row>
    <row r="14" ht="30" customHeight="1">
      <c r="A14" s="15" t="inlineStr">
        <is>
          <t>Diphenhydramine</t>
        </is>
      </c>
      <c r="B14" s="10" t="inlineStr">
        <is>
          <t>2%</t>
        </is>
      </c>
      <c r="C14" s="10" t="inlineStr">
        <is>
          <t>Cream</t>
        </is>
      </c>
      <c r="D14" s="15" t="inlineStr">
        <is>
          <t>Topical</t>
        </is>
      </c>
      <c r="E14" s="6" t="inlineStr">
        <is>
          <t>2247560</t>
        </is>
      </c>
      <c r="F14" s="6" t="inlineStr">
        <is>
          <t>2401932
2354578</t>
        </is>
      </c>
    </row>
    <row r="15">
      <c r="A15" s="15" t="inlineStr">
        <is>
          <t>Diphenhydramine</t>
        </is>
      </c>
      <c r="B15" s="10" t="inlineStr">
        <is>
          <t>12.5 mg/5 mL</t>
        </is>
      </c>
      <c r="C15" s="10" t="inlineStr">
        <is>
          <t>Liquid</t>
        </is>
      </c>
      <c r="D15" s="15" t="inlineStr">
        <is>
          <t>Oral</t>
        </is>
      </c>
      <c r="E15" s="6" t="inlineStr">
        <is>
          <t>2248859</t>
        </is>
      </c>
      <c r="F15" s="6" t="str"/>
    </row>
    <row r="16">
      <c r="A16" s="15" t="inlineStr">
        <is>
          <t>Diphenhydramine</t>
        </is>
      </c>
      <c r="B16" s="10" t="inlineStr">
        <is>
          <t>12.5 mg/5 mL</t>
        </is>
      </c>
      <c r="C16" s="10" t="inlineStr">
        <is>
          <t>Elixir</t>
        </is>
      </c>
      <c r="D16" s="15" t="inlineStr">
        <is>
          <t>Oral</t>
        </is>
      </c>
      <c r="E16" s="6" t="inlineStr">
        <is>
          <t>2298503</t>
        </is>
      </c>
      <c r="F16" s="6" t="inlineStr">
        <is>
          <t>2311240</t>
        </is>
      </c>
    </row>
    <row r="17" ht="30" customHeight="1">
      <c r="A17" s="15" t="inlineStr">
        <is>
          <t>Diphenhydramine</t>
        </is>
      </c>
      <c r="B17" s="10" t="inlineStr">
        <is>
          <t>50 mg/mL</t>
        </is>
      </c>
      <c r="C17" s="10" t="inlineStr">
        <is>
          <t>Solution</t>
        </is>
      </c>
      <c r="D17" s="15" t="inlineStr">
        <is>
          <t>Intramuscular
Intravenous</t>
        </is>
      </c>
      <c r="E17" s="6" t="inlineStr">
        <is>
          <t>2369567</t>
        </is>
      </c>
      <c r="F17" s="6" t="str"/>
    </row>
    <row r="18">
      <c r="A18" s="15" t="inlineStr">
        <is>
          <t>Diphenhydramine</t>
        </is>
      </c>
      <c r="B18" s="10" t="inlineStr">
        <is>
          <t>12.5 mg</t>
        </is>
      </c>
      <c r="C18" s="10" t="inlineStr">
        <is>
          <t>Tablet (Orally Disintegrating)</t>
        </is>
      </c>
      <c r="D18" s="15" t="inlineStr">
        <is>
          <t>Oral</t>
        </is>
      </c>
      <c r="E18" s="6" t="inlineStr">
        <is>
          <t>2505649</t>
        </is>
      </c>
      <c r="F18" s="6" t="str"/>
    </row>
    <row r="19">
      <c r="A19" s="15" t="inlineStr">
        <is>
          <t>Diphenhydramine</t>
        </is>
      </c>
      <c r="B19" s="10" t="inlineStr">
        <is>
          <t>50 mg/30 mL</t>
        </is>
      </c>
      <c r="C19" s="10" t="inlineStr">
        <is>
          <t>Liquid</t>
        </is>
      </c>
      <c r="D19" s="15" t="inlineStr">
        <is>
          <t>Oral</t>
        </is>
      </c>
      <c r="E19" s="6" t="inlineStr">
        <is>
          <t>2419769</t>
        </is>
      </c>
      <c r="F19" s="6" t="str"/>
    </row>
    <row r="20" ht="60" customHeight="1">
      <c r="A20" s="15" t="inlineStr">
        <is>
          <t>Diphenhydramine</t>
        </is>
      </c>
      <c r="B20" s="10" t="inlineStr">
        <is>
          <t>50 mg/30 mL</t>
        </is>
      </c>
      <c r="C20" s="10" t="inlineStr">
        <is>
          <t>Solution</t>
        </is>
      </c>
      <c r="D20" s="15" t="inlineStr">
        <is>
          <t>Oral</t>
        </is>
      </c>
      <c r="E20" s="6" t="inlineStr">
        <is>
          <t>2427427
2432129
2474867
2464683</t>
        </is>
      </c>
      <c r="F20" s="6" t="str"/>
    </row>
    <row r="21">
      <c r="A21" s="15" t="inlineStr">
        <is>
          <t>DIPHENHYDRAMINE</t>
        </is>
      </c>
      <c r="B21" s="10" t="inlineStr">
        <is>
          <t>6.25 mg/5 mL</t>
        </is>
      </c>
      <c r="C21" s="10" t="inlineStr">
        <is>
          <t>Syrup</t>
        </is>
      </c>
      <c r="D21" s="15" t="inlineStr">
        <is>
          <t>Oral</t>
        </is>
      </c>
      <c r="E21" s="6" t="str"/>
      <c r="F21" s="6" t="inlineStr">
        <is>
          <t>2368374</t>
        </is>
      </c>
    </row>
    <row r="22">
      <c r="A22" s="15" t="inlineStr">
        <is>
          <t>DIPHENHYDRAMINE</t>
        </is>
      </c>
      <c r="B22" s="10" t="inlineStr">
        <is>
          <t>2%/w/w</t>
        </is>
      </c>
      <c r="C22" s="10" t="inlineStr">
        <is>
          <t>Cream</t>
        </is>
      </c>
      <c r="D22" s="15" t="inlineStr">
        <is>
          <t>Topical</t>
        </is>
      </c>
      <c r="E22" s="6" t="str"/>
      <c r="F22" s="6" t="inlineStr">
        <is>
          <t>2321076</t>
        </is>
      </c>
    </row>
    <row r="23">
      <c r="A23" s="15" t="inlineStr">
        <is>
          <t>DIPHENHYDRAMINE</t>
        </is>
      </c>
      <c r="B23" s="10" t="inlineStr">
        <is>
          <t>25 mg</t>
        </is>
      </c>
      <c r="C23" s="10" t="inlineStr">
        <is>
          <t>Strip</t>
        </is>
      </c>
      <c r="D23" s="15" t="inlineStr">
        <is>
          <t>Oral</t>
        </is>
      </c>
      <c r="E23" s="6" t="str"/>
      <c r="F23" s="6" t="inlineStr">
        <is>
          <t>2284170</t>
        </is>
      </c>
    </row>
    <row r="24">
      <c r="A24" s="15" t="inlineStr">
        <is>
          <t>DIPHENHYDRAMINE</t>
        </is>
      </c>
      <c r="B24" s="10" t="inlineStr">
        <is>
          <t>12.5 mg</t>
        </is>
      </c>
      <c r="C24" s="10" t="inlineStr">
        <is>
          <t>Tablet</t>
        </is>
      </c>
      <c r="D24" s="15" t="inlineStr">
        <is>
          <t>Oral</t>
        </is>
      </c>
      <c r="E24" s="6" t="str"/>
      <c r="F24" s="6" t="inlineStr">
        <is>
          <t>2247762</t>
        </is>
      </c>
    </row>
    <row r="25">
      <c r="A25" s="15" t="n"/>
      <c r="B25" s="10" t="n"/>
      <c r="C25" s="10" t="n"/>
      <c r="D25" s="15" t="n"/>
      <c r="E25" s="6" t="n"/>
      <c r="F25" s="6" t="n"/>
    </row>
    <row r="26">
      <c r="A26" s="15" t="n"/>
      <c r="B26" s="10" t="n"/>
      <c r="C26" s="10" t="n"/>
      <c r="D26" s="15" t="n"/>
      <c r="E26" s="6" t="n"/>
      <c r="F26" s="6" t="n"/>
    </row>
  </sheetData>
  <mergeCells count="5">
    <mergeCell ref="E4:F4"/>
    <mergeCell ref="B4:B5"/>
    <mergeCell ref="C4:C5"/>
    <mergeCell ref="A4:A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Ethos Ho</dc:creator>
  <dcterms:created xsi:type="dcterms:W3CDTF">2015-06-05T18:17:20Z</dcterms:created>
  <dcterms:modified xsi:type="dcterms:W3CDTF">2025-09-29T18:04:46Z</dcterms:modified>
  <cp:lastModifiedBy>Glenn Kennedy</cp:lastModifiedBy>
</cp:coreProperties>
</file>