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600" yWindow="315" windowWidth="12960" windowHeight="7050" tabRatio="600" firstSheet="0" activeTab="0" autoFilterDateGrouping="1"/>
  </bookViews>
  <sheets>
    <sheet name="Results" sheetId="1" state="visible" r:id="rId1"/>
    <sheet name="Source" sheetId="2" state="visible" r:id="rId2"/>
  </sheets>
  <definedNames>
    <definedName name="_xlnm.Print_Titles" localSheetId="0">'Results'!$1:$5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2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b val="1"/>
      <sz val="12"/>
    </font>
    <font>
      <name val="Arial"/>
      <family val="2"/>
      <b val="1"/>
      <i val="1"/>
      <sz val="12"/>
      <u val="single"/>
    </font>
    <font>
      <name val="Arial"/>
      <family val="2"/>
      <b val="1"/>
      <color indexed="8"/>
      <sz val="10"/>
    </font>
    <font>
      <name val="Arial"/>
      <family val="2"/>
      <b val="1"/>
      <color indexed="8"/>
      <sz val="9"/>
    </font>
    <font>
      <name val="Arial"/>
      <family val="2"/>
      <sz val="10"/>
    </font>
    <font>
      <name val="Arial"/>
      <family val="2"/>
      <color theme="1"/>
      <sz val="10"/>
    </font>
    <font>
      <name val="Arial"/>
      <family val="2"/>
      <sz val="11"/>
    </font>
    <font>
      <name val="Arial"/>
      <family val="2"/>
      <sz val="9"/>
    </font>
    <font>
      <name val="Arial"/>
      <family val="2"/>
      <b val="1"/>
      <sz val="11"/>
    </font>
    <font>
      <name val="Arial"/>
      <family val="2"/>
      <b val="1"/>
      <sz val="11"/>
      <u val="single"/>
    </font>
    <font>
      <name val="Arial"/>
      <family val="2"/>
      <color theme="1"/>
      <sz val="8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1" fillId="0" borderId="0"/>
    <xf numFmtId="9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0" fontId="22" fillId="0" borderId="0"/>
  </cellStyleXfs>
  <cellXfs count="53">
    <xf numFmtId="0" fontId="0" fillId="0" borderId="0" pivotButton="0" quotePrefix="0" xfId="0"/>
    <xf numFmtId="0" fontId="18" fillId="0" borderId="0" applyAlignment="1" pivotButton="0" quotePrefix="0" xfId="0">
      <alignment horizontal="left"/>
    </xf>
    <xf numFmtId="0" fontId="19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20" fillId="33" borderId="10" applyAlignment="1" pivotButton="0" quotePrefix="0" xfId="0">
      <alignment horizontal="center" vertical="center" wrapText="1"/>
    </xf>
    <xf numFmtId="0" fontId="21" fillId="33" borderId="11" applyAlignment="1" pivotButton="0" quotePrefix="0" xfId="0">
      <alignment horizontal="center" vertical="center" wrapText="1"/>
    </xf>
    <xf numFmtId="0" fontId="20" fillId="33" borderId="1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/>
    </xf>
    <xf numFmtId="0" fontId="0" fillId="34" borderId="0" applyAlignment="1" pivotButton="0" quotePrefix="0" xfId="0">
      <alignment horizontal="left"/>
    </xf>
    <xf numFmtId="9" fontId="24" fillId="0" borderId="0" applyAlignment="1" pivotButton="0" quotePrefix="0" xfId="1">
      <alignment horizontal="center"/>
    </xf>
    <xf numFmtId="9" fontId="24" fillId="0" borderId="0" applyAlignment="1" pivotButton="0" quotePrefix="0" xfId="1">
      <alignment horizontal="right"/>
    </xf>
    <xf numFmtId="9" fontId="25" fillId="0" borderId="0" applyAlignment="1" pivotButton="0" quotePrefix="0" xfId="1">
      <alignment vertical="center"/>
    </xf>
    <xf numFmtId="9" fontId="0" fillId="0" borderId="0" applyAlignment="1" pivotButton="0" quotePrefix="0" xfId="1">
      <alignment vertical="center"/>
    </xf>
    <xf numFmtId="0" fontId="0" fillId="0" borderId="0" applyAlignment="1" pivotButton="0" quotePrefix="0" xfId="0">
      <alignment vertical="center"/>
    </xf>
    <xf numFmtId="0" fontId="27" fillId="0" borderId="10" applyAlignment="1" pivotButton="0" quotePrefix="0" xfId="43">
      <alignment horizontal="center" vertical="center"/>
    </xf>
    <xf numFmtId="0" fontId="25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4" fillId="0" borderId="10" applyAlignment="1" pivotButton="0" quotePrefix="0" xfId="43">
      <alignment vertical="center"/>
    </xf>
    <xf numFmtId="0" fontId="24" fillId="0" borderId="10" applyAlignment="1" pivotButton="0" quotePrefix="0" xfId="43">
      <alignment horizontal="center"/>
    </xf>
    <xf numFmtId="0" fontId="25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14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left" vertical="center"/>
    </xf>
    <xf numFmtId="0" fontId="24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center" vertical="center"/>
    </xf>
    <xf numFmtId="0" fontId="23" fillId="0" borderId="0" applyAlignment="1" pivotButton="0" quotePrefix="0" xfId="0">
      <alignment horizontal="left" vertical="center"/>
    </xf>
    <xf numFmtId="9" fontId="24" fillId="0" borderId="0" pivotButton="0" quotePrefix="0" xfId="1"/>
    <xf numFmtId="9" fontId="0" fillId="0" borderId="0" pivotButton="0" quotePrefix="0" xfId="1"/>
    <xf numFmtId="0" fontId="24" fillId="0" borderId="0" pivotButton="0" quotePrefix="0" xfId="0"/>
    <xf numFmtId="0" fontId="0" fillId="0" borderId="0" pivotButton="0" quotePrefix="0" xfId="0"/>
    <xf numFmtId="0" fontId="24" fillId="0" borderId="12" applyAlignment="1" pivotButton="0" quotePrefix="0" xfId="43">
      <alignment vertical="center"/>
    </xf>
    <xf numFmtId="0" fontId="0" fillId="0" borderId="11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0" fontId="26" fillId="0" borderId="16" applyAlignment="1" pivotButton="0" quotePrefix="0" xfId="43">
      <alignment horizontal="center"/>
    </xf>
    <xf numFmtId="0" fontId="26" fillId="0" borderId="13" applyAlignment="1" pivotButton="0" quotePrefix="0" xfId="43">
      <alignment vertical="center"/>
    </xf>
    <xf numFmtId="0" fontId="0" fillId="0" borderId="13" applyAlignment="1" pivotButton="0" quotePrefix="0" xfId="0">
      <alignment horizontal="center"/>
    </xf>
    <xf numFmtId="0" fontId="24" fillId="0" borderId="13" applyAlignment="1" pivotButton="0" quotePrefix="0" xfId="43">
      <alignment horizontal="center"/>
    </xf>
    <xf numFmtId="0" fontId="24" fillId="0" borderId="0" applyAlignment="1" pivotButton="0" quotePrefix="0" xfId="43">
      <alignment vertical="center"/>
    </xf>
    <xf numFmtId="0" fontId="0" fillId="0" borderId="0" applyAlignment="1" pivotButton="0" quotePrefix="0" xfId="0">
      <alignment horizontal="center"/>
    </xf>
    <xf numFmtId="0" fontId="24" fillId="0" borderId="0" applyAlignment="1" pivotButton="0" quotePrefix="0" xfId="43">
      <alignment horizontal="center"/>
    </xf>
    <xf numFmtId="0" fontId="26" fillId="0" borderId="0" applyAlignment="1" pivotButton="0" quotePrefix="0" xfId="43">
      <alignment vertical="center"/>
    </xf>
    <xf numFmtId="0" fontId="26" fillId="0" borderId="0" applyAlignment="1" pivotButton="0" quotePrefix="0" xfId="43">
      <alignment horizontal="center"/>
    </xf>
    <xf numFmtId="0" fontId="24" fillId="0" borderId="12" applyAlignment="1" pivotButton="0" quotePrefix="0" xfId="43">
      <alignment horizontal="left" vertical="center"/>
    </xf>
    <xf numFmtId="0" fontId="26" fillId="0" borderId="14" applyAlignment="1" pivotButton="0" quotePrefix="0" xfId="43">
      <alignment vertical="center"/>
    </xf>
    <xf numFmtId="0" fontId="28" fillId="0" borderId="10" applyAlignment="1" pivotButton="0" quotePrefix="0" xfId="0">
      <alignment horizontal="center" vertical="center"/>
    </xf>
    <xf numFmtId="14" fontId="28" fillId="0" borderId="10" applyAlignment="1" pivotButton="0" quotePrefix="0" xfId="0">
      <alignment horizontal="center" vertical="center"/>
    </xf>
    <xf numFmtId="1" fontId="28" fillId="0" borderId="10" applyAlignment="1" pivotButton="0" quotePrefix="0" xfId="0">
      <alignment horizontal="center" vertical="center"/>
    </xf>
    <xf numFmtId="1" fontId="28" fillId="0" borderId="10" applyAlignment="1" pivotButton="0" quotePrefix="0" xfId="0">
      <alignment horizontal="center" vertical="center" wrapText="1"/>
    </xf>
    <xf numFmtId="1" fontId="28" fillId="0" borderId="10" applyAlignment="1" pivotButton="0" quotePrefix="0" xfId="0">
      <alignment horizontal="left" vertical="center" wrapText="1"/>
    </xf>
  </cellXfs>
  <cellStyles count="44">
    <cellStyle name="Normal" xfId="0" builtinId="0"/>
    <cellStyle name="Percent" xfId="1" builtinId="5"/>
    <cellStyle name="Title" xfId="2" builtinId="15"/>
    <cellStyle name="Heading 1" xfId="3" builtinId="16"/>
    <cellStyle name="Heading 2" xfId="4" builtinId="17"/>
    <cellStyle name="Heading 3" xfId="5" builtinId="18"/>
    <cellStyle name="Heading 4" xfId="6" builtinId="19"/>
    <cellStyle name="Good" xfId="7" builtinId="26"/>
    <cellStyle name="Bad" xfId="8" builtinId="27"/>
    <cellStyle name="Neutral" xfId="9" builtinId="28"/>
    <cellStyle name="Input" xfId="10" builtinId="20"/>
    <cellStyle name="Output" xfId="11" builtinId="21"/>
    <cellStyle name="Calculation" xfId="12" builtinId="22"/>
    <cellStyle name="Linked Cell" xfId="13" builtinId="24"/>
    <cellStyle name="Check Cell" xfId="14" builtinId="23"/>
    <cellStyle name="Warning Text" xfId="15" builtinId="11"/>
    <cellStyle name="Note" xfId="16" builtinId="10"/>
    <cellStyle name="Explanatory Text" xfId="17" builtinId="53"/>
    <cellStyle name="Total" xfId="18" builtinId="25"/>
    <cellStyle name="Accent1" xfId="19" builtinId="29"/>
    <cellStyle name="20% - Accent1" xfId="20" builtinId="30"/>
    <cellStyle name="40% - Accent1" xfId="21" builtinId="31"/>
    <cellStyle name="60% - Accent1" xfId="22" builtinId="32"/>
    <cellStyle name="Accent2" xfId="23" builtinId="33"/>
    <cellStyle name="20% - Accent2" xfId="24" builtinId="34"/>
    <cellStyle name="40% - Accent2" xfId="25" builtinId="35"/>
    <cellStyle name="60% - Accent2" xfId="26" builtinId="36"/>
    <cellStyle name="Accent3" xfId="27" builtinId="37"/>
    <cellStyle name="20% - Accent3" xfId="28" builtinId="38"/>
    <cellStyle name="40% - Accent3" xfId="29" builtinId="39"/>
    <cellStyle name="60% - Accent3" xfId="30" builtinId="40"/>
    <cellStyle name="Accent4" xfId="31" builtinId="41"/>
    <cellStyle name="20% - Accent4" xfId="32" builtinId="42"/>
    <cellStyle name="40% - Accent4" xfId="33" builtinId="43"/>
    <cellStyle name="60% - Accent4" xfId="34" builtinId="44"/>
    <cellStyle name="Accent5" xfId="35" builtinId="45"/>
    <cellStyle name="20% - Accent5" xfId="36" builtinId="46"/>
    <cellStyle name="40% - Accent5" xfId="37" builtinId="47"/>
    <cellStyle name="60% - Accent5" xfId="38" builtinId="48"/>
    <cellStyle name="Accent6" xfId="39" builtinId="49"/>
    <cellStyle name="20% - Accent6" xfId="40" builtinId="50"/>
    <cellStyle name="40% - Accent6" xfId="41" builtinId="51"/>
    <cellStyle name="60% - Accent6" xfId="42" builtinId="52"/>
    <cellStyle name="Normal 2" xfId="4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156"/>
  <sheetViews>
    <sheetView tabSelected="1" zoomScaleNormal="100" zoomScaleSheetLayoutView="100" workbookViewId="0">
      <selection activeCell="C6" sqref="C6"/>
    </sheetView>
  </sheetViews>
  <sheetFormatPr baseColWidth="8" defaultRowHeight="15"/>
  <cols>
    <col width="5.140625" customWidth="1" style="33" min="1" max="1"/>
    <col width="5.140625" customWidth="1" style="42" min="2" max="2"/>
    <col width="10.7109375" customWidth="1" style="42" min="3" max="3"/>
    <col width="7.7109375" customWidth="1" style="42" min="4" max="4"/>
    <col width="5" bestFit="1" customWidth="1" style="42" min="5" max="5"/>
    <col width="4.140625" bestFit="1" customWidth="1" style="42" min="6" max="6"/>
    <col width="9" bestFit="1" customWidth="1" style="42" min="7" max="7"/>
    <col width="13.5703125" customWidth="1" style="42" min="8" max="8"/>
    <col width="24.7109375" customWidth="1" style="33" min="9" max="10"/>
    <col width="20.7109375" customWidth="1" style="33" min="11" max="11"/>
    <col width="9.140625" customWidth="1" style="33" min="12" max="16384"/>
  </cols>
  <sheetData>
    <row r="1" ht="15.75" customHeight="1" s="33">
      <c r="C1" s="1" t="inlineStr">
        <is>
          <t>HOSPITAL</t>
        </is>
      </c>
    </row>
    <row r="2" ht="15.75" customHeight="1" s="33">
      <c r="C2" s="1" t="inlineStr">
        <is>
          <t>Hospital First Focus</t>
        </is>
      </c>
      <c r="D2" s="1" t="n"/>
      <c r="E2" s="1" t="n"/>
      <c r="F2" s="1" t="n"/>
      <c r="G2" s="1" t="n"/>
      <c r="H2" s="1" t="n"/>
    </row>
    <row r="3" ht="15.75" customHeight="1" s="33">
      <c r="C3" s="2" t="inlineStr">
        <is>
          <t>Reported Events - Sat., 7/21/12  thru [Person_1]., 7/27/12</t>
        </is>
      </c>
      <c r="D3" s="2" t="n"/>
      <c r="E3" s="2" t="n"/>
      <c r="F3" s="2" t="n"/>
      <c r="G3" s="2" t="n"/>
      <c r="H3" s="2" t="n"/>
    </row>
    <row r="4" ht="15.75" customHeight="1" s="33">
      <c r="C4" s="1" t="inlineStr">
        <is>
          <t>Source: Database</t>
        </is>
      </c>
      <c r="D4" s="1" t="n"/>
      <c r="E4" s="1" t="n"/>
      <c r="F4" s="1" t="n"/>
      <c r="I4" s="42" t="n"/>
    </row>
    <row r="5" ht="25.5" customHeight="1" s="33">
      <c r="A5" t="inlineStr">
        <is>
          <t>Hospital</t>
        </is>
      </c>
      <c r="C5" s="4" t="inlineStr">
        <is>
          <t>Event Report #</t>
        </is>
      </c>
      <c r="D5" s="5" t="inlineStr">
        <is>
          <t>Event Date</t>
        </is>
      </c>
      <c r="E5" s="5" t="inlineStr">
        <is>
          <t>Time</t>
        </is>
      </c>
      <c r="F5" s="5" t="inlineStr">
        <is>
          <t>Age</t>
        </is>
      </c>
      <c r="G5" s="6" t="inlineStr">
        <is>
          <t>Nature of Event</t>
        </is>
      </c>
      <c r="H5" s="6" t="inlineStr">
        <is>
          <t>FINAL EVENT Severity</t>
        </is>
      </c>
      <c r="I5" s="6" t="inlineStr">
        <is>
          <t xml:space="preserve">Narrative Description </t>
        </is>
      </c>
      <c r="J5" s="6" t="inlineStr">
        <is>
          <t>Follow up comments by all managers involved</t>
        </is>
      </c>
      <c r="K5" s="6" t="inlineStr">
        <is>
          <t>Risk Manager Comments</t>
        </is>
      </c>
    </row>
    <row r="6" ht="45" customFormat="1" customHeight="1" s="9">
      <c r="A6" s="9" t="n">
        <v>1</v>
      </c>
      <c r="B6" s="8">
        <f>A6&amp;$A$5</f>
        <v/>
      </c>
      <c r="C6" s="48">
        <f>IF(ISERROR(VLOOKUP($B6,Source!$B$2:$N$160,3,FALSE)),"",(VLOOKUP($B6,Source!$B$2:$N$160,3,FALSE)))</f>
        <v/>
      </c>
      <c r="D6" s="49">
        <f>IF(ISERROR(VLOOKUP($B6,Source!$B$2:$N$160,4,FALSE)),"",(VLOOKUP($B6,Source!$B$2:$N$160,4,FALSE)))</f>
        <v/>
      </c>
      <c r="E6" s="50">
        <f>IF(ISERROR(VLOOKUP($B6,Source!$B$2:$N$160,5,FALSE)),"",(VLOOKUP($B6,Source!$B$2:$N$160,5,FALSE)))</f>
        <v/>
      </c>
      <c r="F6" s="50">
        <f>IF(ISERROR(VLOOKUP($B6,Source!$B$2:$N$160,13,FALSE)),"",(VLOOKUP($B6,Source!$B$2:$N$160,13,FALSE)))</f>
        <v/>
      </c>
      <c r="G6" s="51">
        <f>IF(ISERROR(VLOOKUP($B6,Source!$B$2:$N$160,7,FALSE)),"",(VLOOKUP($B6,Source!$B$2:$N$160,7,FALSE)))</f>
        <v/>
      </c>
      <c r="H6" s="51">
        <f>IF(ISERROR(VLOOKUP($B6,Source!$B$2:$N$160,8,FALSE)),"",(VLOOKUP($B6,Source!$B$2:$N$160,8,FALSE)))</f>
        <v/>
      </c>
      <c r="I6" s="52">
        <f>IF(ISERROR(VLOOKUP($B6,Source!$B$2:$N$160,9,FALSE)),"",(VLOOKUP($B6,Source!$B$2:$N$160,9,FALSE)))</f>
        <v/>
      </c>
      <c r="J6" s="52">
        <f>IF(ISERROR(VLOOKUP($B6,Source!$B$2:$N$160,10,FALSE)),"",(VLOOKUP($B6,Source!$B$2:$N$160,10,FALSE)))</f>
        <v/>
      </c>
      <c r="K6" s="52">
        <f>IF(ISERROR(VLOOKUP($B6,Source!$B$2:$N$160,11,FALSE)),"",(VLOOKUP($B6,Source!$B$2:$N$160,11,FALSE)))</f>
        <v/>
      </c>
      <c r="L6" s="25" t="n"/>
      <c r="M6" s="25" t="n"/>
      <c r="N6" s="25" t="n"/>
      <c r="O6" s="25" t="n"/>
      <c r="P6" s="25" t="n"/>
      <c r="Q6" s="25" t="n"/>
      <c r="R6" s="25" t="n"/>
      <c r="S6" s="25" t="n"/>
      <c r="T6" s="25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8" t="n"/>
      <c r="AM6" s="8" t="n"/>
      <c r="AN6" s="8" t="n"/>
      <c r="AO6" s="8" t="n"/>
      <c r="AP6" s="8" t="n"/>
      <c r="AQ6" s="8" t="n"/>
      <c r="AR6" s="8" t="n"/>
      <c r="AS6" s="8" t="n"/>
      <c r="AT6" s="8" t="n"/>
      <c r="AU6" s="8" t="n"/>
      <c r="AV6" s="8" t="n"/>
      <c r="AW6" s="8" t="n"/>
      <c r="AX6" s="8" t="n"/>
      <c r="AY6" s="8" t="n"/>
    </row>
    <row r="7" ht="45" customFormat="1" customHeight="1" s="9">
      <c r="A7" s="9" t="n">
        <v>2</v>
      </c>
      <c r="B7" s="8">
        <f>A7&amp;$A$5</f>
        <v/>
      </c>
      <c r="C7" s="48">
        <f>IF(ISERROR(VLOOKUP($B7,Source!$B$2:$N$160,3,FALSE)),"",(VLOOKUP($B7,Source!$B$2:$N$160,3,FALSE)))</f>
        <v/>
      </c>
      <c r="D7" s="49">
        <f>IF(ISERROR(VLOOKUP($B7,Source!$B$2:$N$160,4,FALSE)),"",(VLOOKUP($B7,Source!$B$2:$N$160,4,FALSE)))</f>
        <v/>
      </c>
      <c r="E7" s="50">
        <f>IF(ISERROR(VLOOKUP($B7,Source!$B$2:$N$160,5,FALSE)),"",(VLOOKUP($B7,Source!$B$2:$N$160,5,FALSE)))</f>
        <v/>
      </c>
      <c r="F7" s="50">
        <f>IF(ISERROR(VLOOKUP($B7,Source!$B$2:$N$160,13,FALSE)),"",(VLOOKUP($B7,Source!$B$2:$N$160,13,FALSE)))</f>
        <v/>
      </c>
      <c r="G7" s="51">
        <f>IF(ISERROR(VLOOKUP($B7,Source!$B$2:$N$160,7,FALSE)),"",(VLOOKUP($B7,Source!$B$2:$N$160,7,FALSE)))</f>
        <v/>
      </c>
      <c r="H7" s="51">
        <f>IF(ISERROR(VLOOKUP($B7,Source!$B$2:$N$160,8,FALSE)),"",(VLOOKUP($B7,Source!$B$2:$N$160,8,FALSE)))</f>
        <v/>
      </c>
      <c r="I7" s="52">
        <f>IF(ISERROR(VLOOKUP($B7,Source!$B$2:$N$160,9,FALSE)),"",(VLOOKUP($B7,Source!$B$2:$N$160,9,FALSE)))</f>
        <v/>
      </c>
      <c r="J7" s="52">
        <f>IF(ISERROR(VLOOKUP($B7,Source!$B$2:$N$160,10,FALSE)),"",(VLOOKUP($B7,Source!$B$2:$N$160,10,FALSE)))</f>
        <v/>
      </c>
      <c r="K7" s="52">
        <f>IF(ISERROR(VLOOKUP($B7,Source!$B$2:$N$160,11,FALSE)),"",(VLOOKUP($B7,Source!$B$2:$N$160,11,FALSE)))</f>
        <v/>
      </c>
      <c r="L7" s="25" t="n"/>
      <c r="M7" s="25" t="n"/>
      <c r="N7" s="25" t="n"/>
      <c r="O7" s="25" t="n"/>
      <c r="P7" s="25" t="n"/>
      <c r="Q7" s="25" t="n"/>
      <c r="R7" s="25" t="n"/>
      <c r="S7" s="25" t="n"/>
      <c r="T7" s="25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8" t="n"/>
      <c r="AM7" s="8" t="n"/>
      <c r="AN7" s="8" t="n"/>
      <c r="AO7" s="8" t="n"/>
      <c r="AP7" s="8" t="n"/>
      <c r="AQ7" s="8" t="n"/>
      <c r="AR7" s="8" t="n"/>
      <c r="AS7" s="8" t="n"/>
      <c r="AT7" s="8" t="n"/>
      <c r="AU7" s="8" t="n"/>
      <c r="AV7" s="8" t="n"/>
      <c r="AW7" s="8" t="n"/>
      <c r="AX7" s="8" t="n"/>
      <c r="AY7" s="8" t="n"/>
    </row>
    <row r="8" ht="45" customFormat="1" customHeight="1" s="9">
      <c r="A8" s="9" t="n">
        <v>3</v>
      </c>
      <c r="B8" s="8">
        <f>A8&amp;$A$5</f>
        <v/>
      </c>
      <c r="C8" s="48">
        <f>IF(ISERROR(VLOOKUP($B8,Source!$B$2:$N$160,3,FALSE)),"",(VLOOKUP($B8,Source!$B$2:$N$160,3,FALSE)))</f>
        <v/>
      </c>
      <c r="D8" s="49">
        <f>IF(ISERROR(VLOOKUP($B8,Source!$B$2:$N$160,4,FALSE)),"",(VLOOKUP($B8,Source!$B$2:$N$160,4,FALSE)))</f>
        <v/>
      </c>
      <c r="E8" s="50">
        <f>IF(ISERROR(VLOOKUP($B8,Source!$B$2:$N$160,5,FALSE)),"",(VLOOKUP($B8,Source!$B$2:$N$160,5,FALSE)))</f>
        <v/>
      </c>
      <c r="F8" s="50">
        <f>IF(ISERROR(VLOOKUP($B8,Source!$B$2:$N$160,13,FALSE)),"",(VLOOKUP($B8,Source!$B$2:$N$160,13,FALSE)))</f>
        <v/>
      </c>
      <c r="G8" s="51">
        <f>IF(ISERROR(VLOOKUP($B8,Source!$B$2:$N$160,7,FALSE)),"",(VLOOKUP($B8,Source!$B$2:$N$160,7,FALSE)))</f>
        <v/>
      </c>
      <c r="H8" s="51">
        <f>IF(ISERROR(VLOOKUP($B8,Source!$B$2:$N$160,8,FALSE)),"",(VLOOKUP($B8,Source!$B$2:$N$160,8,FALSE)))</f>
        <v/>
      </c>
      <c r="I8" s="52">
        <f>IF(ISERROR(VLOOKUP($B8,Source!$B$2:$N$160,9,FALSE)),"",(VLOOKUP($B8,Source!$B$2:$N$160,9,FALSE)))</f>
        <v/>
      </c>
      <c r="J8" s="52">
        <f>IF(ISERROR(VLOOKUP($B8,Source!$B$2:$N$160,10,FALSE)),"",(VLOOKUP($B8,Source!$B$2:$N$160,10,FALSE)))</f>
        <v/>
      </c>
      <c r="K8" s="52">
        <f>IF(ISERROR(VLOOKUP($B8,Source!$B$2:$N$160,11,FALSE)),"",(VLOOKUP($B8,Source!$B$2:$N$160,11,FALSE)))</f>
        <v/>
      </c>
      <c r="L8" s="25" t="n"/>
      <c r="M8" s="25" t="n"/>
      <c r="N8" s="25" t="n"/>
      <c r="O8" s="25" t="n"/>
      <c r="P8" s="25" t="n"/>
      <c r="Q8" s="25" t="n"/>
      <c r="R8" s="25" t="n"/>
      <c r="S8" s="25" t="n"/>
      <c r="T8" s="25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  <c r="AL8" s="8" t="n"/>
      <c r="AM8" s="8" t="n"/>
      <c r="AN8" s="8" t="n"/>
      <c r="AO8" s="8" t="n"/>
      <c r="AP8" s="8" t="n"/>
      <c r="AQ8" s="8" t="n"/>
      <c r="AR8" s="8" t="n"/>
      <c r="AS8" s="8" t="n"/>
      <c r="AT8" s="8" t="n"/>
      <c r="AU8" s="8" t="n"/>
      <c r="AV8" s="8" t="n"/>
      <c r="AW8" s="8" t="n"/>
      <c r="AX8" s="8" t="n"/>
      <c r="AY8" s="8" t="n"/>
    </row>
    <row r="9" ht="45" customFormat="1" customHeight="1" s="9">
      <c r="A9" s="9" t="n">
        <v>4</v>
      </c>
      <c r="B9" s="8">
        <f>A9&amp;$A$5</f>
        <v/>
      </c>
      <c r="C9" s="48">
        <f>IF(ISERROR(VLOOKUP($B9,Source!$B$2:$N$160,3,FALSE)),"",(VLOOKUP($B9,Source!$B$2:$N$160,3,FALSE)))</f>
        <v/>
      </c>
      <c r="D9" s="49">
        <f>IF(ISERROR(VLOOKUP($B9,Source!$B$2:$N$160,4,FALSE)),"",(VLOOKUP($B9,Source!$B$2:$N$160,4,FALSE)))</f>
        <v/>
      </c>
      <c r="E9" s="50">
        <f>IF(ISERROR(VLOOKUP($B9,Source!$B$2:$N$160,5,FALSE)),"",(VLOOKUP($B9,Source!$B$2:$N$160,5,FALSE)))</f>
        <v/>
      </c>
      <c r="F9" s="50">
        <f>IF(ISERROR(VLOOKUP($B9,Source!$B$2:$N$160,13,FALSE)),"",(VLOOKUP($B9,Source!$B$2:$N$160,13,FALSE)))</f>
        <v/>
      </c>
      <c r="G9" s="51">
        <f>IF(ISERROR(VLOOKUP($B9,Source!$B$2:$N$160,7,FALSE)),"",(VLOOKUP($B9,Source!$B$2:$N$160,7,FALSE)))</f>
        <v/>
      </c>
      <c r="H9" s="51">
        <f>IF(ISERROR(VLOOKUP($B9,Source!$B$2:$N$160,8,FALSE)),"",(VLOOKUP($B9,Source!$B$2:$N$160,8,FALSE)))</f>
        <v/>
      </c>
      <c r="I9" s="52">
        <f>IF(ISERROR(VLOOKUP($B9,Source!$B$2:$N$160,9,FALSE)),"",(VLOOKUP($B9,Source!$B$2:$N$160,9,FALSE)))</f>
        <v/>
      </c>
      <c r="J9" s="52">
        <f>IF(ISERROR(VLOOKUP($B9,Source!$B$2:$N$160,10,FALSE)),"",(VLOOKUP($B9,Source!$B$2:$N$160,10,FALSE)))</f>
        <v/>
      </c>
      <c r="K9" s="52">
        <f>IF(ISERROR(VLOOKUP($B9,Source!$B$2:$N$160,11,FALSE)),"",(VLOOKUP($B9,Source!$B$2:$N$160,11,FALSE)))</f>
        <v/>
      </c>
      <c r="L9" s="25" t="n"/>
      <c r="M9" s="25" t="n"/>
      <c r="N9" s="25" t="n"/>
      <c r="O9" s="25" t="n"/>
      <c r="P9" s="25" t="n"/>
      <c r="Q9" s="25" t="n"/>
      <c r="R9" s="25" t="n"/>
      <c r="S9" s="25" t="n"/>
      <c r="T9" s="25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  <c r="AL9" s="8" t="n"/>
      <c r="AM9" s="8" t="n"/>
      <c r="AN9" s="8" t="n"/>
      <c r="AO9" s="8" t="n"/>
      <c r="AP9" s="8" t="n"/>
      <c r="AQ9" s="8" t="n"/>
      <c r="AR9" s="8" t="n"/>
      <c r="AS9" s="8" t="n"/>
      <c r="AT9" s="8" t="n"/>
      <c r="AU9" s="8" t="n"/>
      <c r="AV9" s="8" t="n"/>
      <c r="AW9" s="8" t="n"/>
      <c r="AX9" s="8" t="n"/>
      <c r="AY9" s="8" t="n"/>
    </row>
    <row r="10" ht="45" customFormat="1" customHeight="1" s="9">
      <c r="A10" s="9" t="n">
        <v>5</v>
      </c>
      <c r="B10" s="8">
        <f>A10&amp;$A$5</f>
        <v/>
      </c>
      <c r="C10" s="48">
        <f>IF(ISERROR(VLOOKUP($B10,Source!$B$2:$N$160,3,FALSE)),"",(VLOOKUP($B10,Source!$B$2:$N$160,3,FALSE)))</f>
        <v/>
      </c>
      <c r="D10" s="49">
        <f>IF(ISERROR(VLOOKUP($B10,Source!$B$2:$N$160,4,FALSE)),"",(VLOOKUP($B10,Source!$B$2:$N$160,4,FALSE)))</f>
        <v/>
      </c>
      <c r="E10" s="50">
        <f>IF(ISERROR(VLOOKUP($B10,Source!$B$2:$N$160,5,FALSE)),"",(VLOOKUP($B10,Source!$B$2:$N$160,5,FALSE)))</f>
        <v/>
      </c>
      <c r="F10" s="50">
        <f>IF(ISERROR(VLOOKUP($B10,Source!$B$2:$N$160,13,FALSE)),"",(VLOOKUP($B10,Source!$B$2:$N$160,13,FALSE)))</f>
        <v/>
      </c>
      <c r="G10" s="51">
        <f>IF(ISERROR(VLOOKUP($B10,Source!$B$2:$N$160,7,FALSE)),"",(VLOOKUP($B10,Source!$B$2:$N$160,7,FALSE)))</f>
        <v/>
      </c>
      <c r="H10" s="51">
        <f>IF(ISERROR(VLOOKUP($B10,Source!$B$2:$N$160,8,FALSE)),"",(VLOOKUP($B10,Source!$B$2:$N$160,8,FALSE)))</f>
        <v/>
      </c>
      <c r="I10" s="52">
        <f>IF(ISERROR(VLOOKUP($B10,Source!$B$2:$N$160,9,FALSE)),"",(VLOOKUP($B10,Source!$B$2:$N$160,9,FALSE)))</f>
        <v/>
      </c>
      <c r="J10" s="52">
        <f>IF(ISERROR(VLOOKUP($B10,Source!$B$2:$N$160,10,FALSE)),"",(VLOOKUP($B10,Source!$B$2:$N$160,10,FALSE)))</f>
        <v/>
      </c>
      <c r="K10" s="52">
        <f>IF(ISERROR(VLOOKUP($B10,Source!$B$2:$N$160,11,FALSE)),"",(VLOOKUP($B10,Source!$B$2:$N$160,11,FALSE)))</f>
        <v/>
      </c>
      <c r="L10" s="25" t="n"/>
      <c r="M10" s="25" t="n"/>
      <c r="N10" s="25" t="n"/>
      <c r="O10" s="25" t="n"/>
      <c r="P10" s="25" t="n"/>
      <c r="Q10" s="25" t="n"/>
      <c r="R10" s="25" t="n"/>
      <c r="S10" s="25" t="n"/>
      <c r="T10" s="25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8" t="n"/>
      <c r="AM10" s="8" t="n"/>
      <c r="AN10" s="8" t="n"/>
      <c r="AO10" s="8" t="n"/>
      <c r="AP10" s="8" t="n"/>
      <c r="AQ10" s="8" t="n"/>
      <c r="AR10" s="8" t="n"/>
      <c r="AS10" s="8" t="n"/>
      <c r="AT10" s="8" t="n"/>
      <c r="AU10" s="8" t="n"/>
      <c r="AV10" s="8" t="n"/>
      <c r="AW10" s="8" t="n"/>
      <c r="AX10" s="8" t="n"/>
      <c r="AY10" s="8" t="n"/>
    </row>
    <row r="11" ht="45" customFormat="1" customHeight="1" s="9">
      <c r="A11" s="9" t="n">
        <v>6</v>
      </c>
      <c r="B11" s="8">
        <f>A11&amp;$A$5</f>
        <v/>
      </c>
      <c r="C11" s="48">
        <f>IF(ISERROR(VLOOKUP($B11,Source!$B$2:$N$160,3,FALSE)),"",(VLOOKUP($B11,Source!$B$2:$N$160,3,FALSE)))</f>
        <v/>
      </c>
      <c r="D11" s="49">
        <f>IF(ISERROR(VLOOKUP($B11,Source!$B$2:$N$160,4,FALSE)),"",(VLOOKUP($B11,Source!$B$2:$N$160,4,FALSE)))</f>
        <v/>
      </c>
      <c r="E11" s="50">
        <f>IF(ISERROR(VLOOKUP($B11,Source!$B$2:$N$160,5,FALSE)),"",(VLOOKUP($B11,Source!$B$2:$N$160,5,FALSE)))</f>
        <v/>
      </c>
      <c r="F11" s="50">
        <f>IF(ISERROR(VLOOKUP($B11,Source!$B$2:$N$160,13,FALSE)),"",(VLOOKUP($B11,Source!$B$2:$N$160,13,FALSE)))</f>
        <v/>
      </c>
      <c r="G11" s="51">
        <f>IF(ISERROR(VLOOKUP($B11,Source!$B$2:$N$160,7,FALSE)),"",(VLOOKUP($B11,Source!$B$2:$N$160,7,FALSE)))</f>
        <v/>
      </c>
      <c r="H11" s="51">
        <f>IF(ISERROR(VLOOKUP($B11,Source!$B$2:$N$160,8,FALSE)),"",(VLOOKUP($B11,Source!$B$2:$N$160,8,FALSE)))</f>
        <v/>
      </c>
      <c r="I11" s="52">
        <f>IF(ISERROR(VLOOKUP($B11,Source!$B$2:$N$160,9,FALSE)),"",(VLOOKUP($B11,Source!$B$2:$N$160,9,FALSE)))</f>
        <v/>
      </c>
      <c r="J11" s="52">
        <f>IF(ISERROR(VLOOKUP($B11,Source!$B$2:$N$160,10,FALSE)),"",(VLOOKUP($B11,Source!$B$2:$N$160,10,FALSE)))</f>
        <v/>
      </c>
      <c r="K11" s="52">
        <f>IF(ISERROR(VLOOKUP($B11,Source!$B$2:$N$160,11,FALSE)),"",(VLOOKUP($B11,Source!$B$2:$N$160,11,FALSE)))</f>
        <v/>
      </c>
      <c r="L11" s="25" t="n"/>
      <c r="M11" s="25" t="n"/>
      <c r="N11" s="25" t="n"/>
      <c r="O11" s="25" t="n"/>
      <c r="P11" s="25" t="n"/>
      <c r="Q11" s="25" t="n"/>
      <c r="R11" s="25" t="n"/>
      <c r="S11" s="25" t="n"/>
      <c r="T11" s="25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  <c r="AL11" s="8" t="n"/>
      <c r="AM11" s="8" t="n"/>
      <c r="AN11" s="8" t="n"/>
      <c r="AO11" s="8" t="n"/>
      <c r="AP11" s="8" t="n"/>
      <c r="AQ11" s="8" t="n"/>
      <c r="AR11" s="8" t="n"/>
      <c r="AS11" s="8" t="n"/>
      <c r="AT11" s="8" t="n"/>
      <c r="AU11" s="8" t="n"/>
      <c r="AV11" s="8" t="n"/>
      <c r="AW11" s="8" t="n"/>
      <c r="AX11" s="8" t="n"/>
      <c r="AY11" s="8" t="n"/>
    </row>
    <row r="12" ht="45" customFormat="1" customHeight="1" s="9">
      <c r="A12" s="9" t="n">
        <v>7</v>
      </c>
      <c r="B12" s="8">
        <f>A12&amp;$A$5</f>
        <v/>
      </c>
      <c r="C12" s="48">
        <f>IF(ISERROR(VLOOKUP($B12,Source!$B$2:$N$160,3,FALSE)),"",(VLOOKUP($B12,Source!$B$2:$N$160,3,FALSE)))</f>
        <v/>
      </c>
      <c r="D12" s="49">
        <f>IF(ISERROR(VLOOKUP($B12,Source!$B$2:$N$160,4,FALSE)),"",(VLOOKUP($B12,Source!$B$2:$N$160,4,FALSE)))</f>
        <v/>
      </c>
      <c r="E12" s="50">
        <f>IF(ISERROR(VLOOKUP($B12,Source!$B$2:$N$160,5,FALSE)),"",(VLOOKUP($B12,Source!$B$2:$N$160,5,FALSE)))</f>
        <v/>
      </c>
      <c r="F12" s="50">
        <f>IF(ISERROR(VLOOKUP($B12,Source!$B$2:$N$160,13,FALSE)),"",(VLOOKUP($B12,Source!$B$2:$N$160,13,FALSE)))</f>
        <v/>
      </c>
      <c r="G12" s="51">
        <f>IF(ISERROR(VLOOKUP($B12,Source!$B$2:$N$160,7,FALSE)),"",(VLOOKUP($B12,Source!$B$2:$N$160,7,FALSE)))</f>
        <v/>
      </c>
      <c r="H12" s="51">
        <f>IF(ISERROR(VLOOKUP($B12,Source!$B$2:$N$160,8,FALSE)),"",(VLOOKUP($B12,Source!$B$2:$N$160,8,FALSE)))</f>
        <v/>
      </c>
      <c r="I12" s="52">
        <f>IF(ISERROR(VLOOKUP($B12,Source!$B$2:$N$160,9,FALSE)),"",(VLOOKUP($B12,Source!$B$2:$N$160,9,FALSE)))</f>
        <v/>
      </c>
      <c r="J12" s="52">
        <f>IF(ISERROR(VLOOKUP($B12,Source!$B$2:$N$160,10,FALSE)),"",(VLOOKUP($B12,Source!$B$2:$N$160,10,FALSE)))</f>
        <v/>
      </c>
      <c r="K12" s="52">
        <f>IF(ISERROR(VLOOKUP($B12,Source!$B$2:$N$160,11,FALSE)),"",(VLOOKUP($B12,Source!$B$2:$N$160,11,FALSE)))</f>
        <v/>
      </c>
      <c r="L12" s="25" t="n"/>
      <c r="M12" s="25" t="n"/>
      <c r="N12" s="25" t="n"/>
      <c r="O12" s="25" t="n"/>
      <c r="P12" s="25" t="n"/>
      <c r="Q12" s="25" t="n"/>
      <c r="R12" s="25" t="n"/>
      <c r="S12" s="25" t="n"/>
      <c r="T12" s="25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  <c r="AL12" s="8" t="n"/>
      <c r="AM12" s="8" t="n"/>
      <c r="AN12" s="8" t="n"/>
      <c r="AO12" s="8" t="n"/>
      <c r="AP12" s="8" t="n"/>
      <c r="AQ12" s="8" t="n"/>
      <c r="AR12" s="8" t="n"/>
      <c r="AS12" s="8" t="n"/>
      <c r="AT12" s="8" t="n"/>
      <c r="AU12" s="8" t="n"/>
      <c r="AV12" s="8" t="n"/>
      <c r="AW12" s="8" t="n"/>
      <c r="AX12" s="8" t="n"/>
      <c r="AY12" s="8" t="n"/>
    </row>
    <row r="13" ht="45" customFormat="1" customHeight="1" s="9">
      <c r="A13" s="9" t="n">
        <v>8</v>
      </c>
      <c r="B13" s="8">
        <f>A13&amp;$A$5</f>
        <v/>
      </c>
      <c r="C13" s="48">
        <f>IF(ISERROR(VLOOKUP($B13,Source!$B$2:$N$160,3,FALSE)),"",(VLOOKUP($B13,Source!$B$2:$N$160,3,FALSE)))</f>
        <v/>
      </c>
      <c r="D13" s="49">
        <f>IF(ISERROR(VLOOKUP($B13,Source!$B$2:$N$160,4,FALSE)),"",(VLOOKUP($B13,Source!$B$2:$N$160,4,FALSE)))</f>
        <v/>
      </c>
      <c r="E13" s="50">
        <f>IF(ISERROR(VLOOKUP($B13,Source!$B$2:$N$160,5,FALSE)),"",(VLOOKUP($B13,Source!$B$2:$N$160,5,FALSE)))</f>
        <v/>
      </c>
      <c r="F13" s="50">
        <f>IF(ISERROR(VLOOKUP($B13,Source!$B$2:$N$160,13,FALSE)),"",(VLOOKUP($B13,Source!$B$2:$N$160,13,FALSE)))</f>
        <v/>
      </c>
      <c r="G13" s="51">
        <f>IF(ISERROR(VLOOKUP($B13,Source!$B$2:$N$160,7,FALSE)),"",(VLOOKUP($B13,Source!$B$2:$N$160,7,FALSE)))</f>
        <v/>
      </c>
      <c r="H13" s="51">
        <f>IF(ISERROR(VLOOKUP($B13,Source!$B$2:$N$160,8,FALSE)),"",(VLOOKUP($B13,Source!$B$2:$N$160,8,FALSE)))</f>
        <v/>
      </c>
      <c r="I13" s="52">
        <f>IF(ISERROR(VLOOKUP($B13,Source!$B$2:$N$160,9,FALSE)),"",(VLOOKUP($B13,Source!$B$2:$N$160,9,FALSE)))</f>
        <v/>
      </c>
      <c r="J13" s="52">
        <f>IF(ISERROR(VLOOKUP($B13,Source!$B$2:$N$160,10,FALSE)),"",(VLOOKUP($B13,Source!$B$2:$N$160,10,FALSE)))</f>
        <v/>
      </c>
      <c r="K13" s="52">
        <f>IF(ISERROR(VLOOKUP($B13,Source!$B$2:$N$160,11,FALSE)),"",(VLOOKUP($B13,Source!$B$2:$N$160,11,FALSE)))</f>
        <v/>
      </c>
      <c r="L13" s="25" t="n"/>
      <c r="M13" s="25" t="n"/>
      <c r="N13" s="25" t="n"/>
      <c r="O13" s="25" t="n"/>
      <c r="P13" s="25" t="n"/>
      <c r="Q13" s="25" t="n"/>
      <c r="R13" s="25" t="n"/>
      <c r="S13" s="25" t="n"/>
      <c r="T13" s="25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8" t="n"/>
      <c r="AM13" s="8" t="n"/>
      <c r="AN13" s="8" t="n"/>
      <c r="AO13" s="8" t="n"/>
      <c r="AP13" s="8" t="n"/>
      <c r="AQ13" s="8" t="n"/>
      <c r="AR13" s="8" t="n"/>
      <c r="AS13" s="8" t="n"/>
      <c r="AT13" s="8" t="n"/>
      <c r="AU13" s="8" t="n"/>
      <c r="AV13" s="8" t="n"/>
      <c r="AW13" s="8" t="n"/>
      <c r="AX13" s="8" t="n"/>
      <c r="AY13" s="8" t="n"/>
    </row>
    <row r="14" ht="45" customFormat="1" customHeight="1" s="9">
      <c r="A14" s="9" t="n">
        <v>9</v>
      </c>
      <c r="B14" s="8">
        <f>A14&amp;$A$5</f>
        <v/>
      </c>
      <c r="C14" s="48">
        <f>IF(ISERROR(VLOOKUP($B14,Source!$B$2:$N$160,3,FALSE)),"",(VLOOKUP($B14,Source!$B$2:$N$160,3,FALSE)))</f>
        <v/>
      </c>
      <c r="D14" s="49">
        <f>IF(ISERROR(VLOOKUP($B14,Source!$B$2:$N$160,4,FALSE)),"",(VLOOKUP($B14,Source!$B$2:$N$160,4,FALSE)))</f>
        <v/>
      </c>
      <c r="E14" s="50">
        <f>IF(ISERROR(VLOOKUP($B14,Source!$B$2:$N$160,5,FALSE)),"",(VLOOKUP($B14,Source!$B$2:$N$160,5,FALSE)))</f>
        <v/>
      </c>
      <c r="F14" s="50">
        <f>IF(ISERROR(VLOOKUP($B14,Source!$B$2:$N$160,13,FALSE)),"",(VLOOKUP($B14,Source!$B$2:$N$160,13,FALSE)))</f>
        <v/>
      </c>
      <c r="G14" s="51">
        <f>IF(ISERROR(VLOOKUP($B14,Source!$B$2:$N$160,7,FALSE)),"",(VLOOKUP($B14,Source!$B$2:$N$160,7,FALSE)))</f>
        <v/>
      </c>
      <c r="H14" s="51">
        <f>IF(ISERROR(VLOOKUP($B14,Source!$B$2:$N$160,8,FALSE)),"",(VLOOKUP($B14,Source!$B$2:$N$160,8,FALSE)))</f>
        <v/>
      </c>
      <c r="I14" s="52">
        <f>IF(ISERROR(VLOOKUP($B14,Source!$B$2:$N$160,9,FALSE)),"",(VLOOKUP($B14,Source!$B$2:$N$160,9,FALSE)))</f>
        <v/>
      </c>
      <c r="J14" s="52">
        <f>IF(ISERROR(VLOOKUP($B14,Source!$B$2:$N$160,10,FALSE)),"",(VLOOKUP($B14,Source!$B$2:$N$160,10,FALSE)))</f>
        <v/>
      </c>
      <c r="K14" s="52">
        <f>IF(ISERROR(VLOOKUP($B14,Source!$B$2:$N$160,11,FALSE)),"",(VLOOKUP($B14,Source!$B$2:$N$160,11,FALSE)))</f>
        <v/>
      </c>
      <c r="L14" s="29" t="n"/>
      <c r="M14" s="25" t="n"/>
      <c r="N14" s="25" t="n"/>
      <c r="O14" s="25" t="n"/>
      <c r="P14" s="25" t="n"/>
      <c r="Q14" s="25" t="n"/>
      <c r="R14" s="25" t="n"/>
      <c r="S14" s="25" t="n"/>
      <c r="T14" s="25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8" t="n"/>
      <c r="AM14" s="8" t="n"/>
      <c r="AN14" s="8" t="n"/>
      <c r="AO14" s="8" t="n"/>
      <c r="AP14" s="8" t="n"/>
      <c r="AQ14" s="8" t="n"/>
      <c r="AR14" s="8" t="n"/>
      <c r="AS14" s="8" t="n"/>
      <c r="AT14" s="8" t="n"/>
      <c r="AU14" s="8" t="n"/>
      <c r="AV14" s="8" t="n"/>
      <c r="AW14" s="8" t="n"/>
      <c r="AX14" s="8" t="n"/>
      <c r="AY14" s="8" t="n"/>
    </row>
    <row r="15" ht="45" customFormat="1" customHeight="1" s="9">
      <c r="A15" s="9" t="n">
        <v>10</v>
      </c>
      <c r="B15" s="8">
        <f>A15&amp;$A$5</f>
        <v/>
      </c>
      <c r="C15" s="48">
        <f>IF(ISERROR(VLOOKUP($B15,Source!$B$2:$N$160,3,FALSE)),"",(VLOOKUP($B15,Source!$B$2:$N$160,3,FALSE)))</f>
        <v/>
      </c>
      <c r="D15" s="49">
        <f>IF(ISERROR(VLOOKUP($B15,Source!$B$2:$N$160,4,FALSE)),"",(VLOOKUP($B15,Source!$B$2:$N$160,4,FALSE)))</f>
        <v/>
      </c>
      <c r="E15" s="50">
        <f>IF(ISERROR(VLOOKUP($B15,Source!$B$2:$N$160,5,FALSE)),"",(VLOOKUP($B15,Source!$B$2:$N$160,5,FALSE)))</f>
        <v/>
      </c>
      <c r="F15" s="50">
        <f>IF(ISERROR(VLOOKUP($B15,Source!$B$2:$N$160,13,FALSE)),"",(VLOOKUP($B15,Source!$B$2:$N$160,13,FALSE)))</f>
        <v/>
      </c>
      <c r="G15" s="51">
        <f>IF(ISERROR(VLOOKUP($B15,Source!$B$2:$N$160,7,FALSE)),"",(VLOOKUP($B15,Source!$B$2:$N$160,7,FALSE)))</f>
        <v/>
      </c>
      <c r="H15" s="51">
        <f>IF(ISERROR(VLOOKUP($B15,Source!$B$2:$N$160,8,FALSE)),"",(VLOOKUP($B15,Source!$B$2:$N$160,8,FALSE)))</f>
        <v/>
      </c>
      <c r="I15" s="52">
        <f>IF(ISERROR(VLOOKUP($B15,Source!$B$2:$N$160,9,FALSE)),"",(VLOOKUP($B15,Source!$B$2:$N$160,9,FALSE)))</f>
        <v/>
      </c>
      <c r="J15" s="52">
        <f>IF(ISERROR(VLOOKUP($B15,Source!$B$2:$N$160,10,FALSE)),"",(VLOOKUP($B15,Source!$B$2:$N$160,10,FALSE)))</f>
        <v/>
      </c>
      <c r="K15" s="52">
        <f>IF(ISERROR(VLOOKUP($B15,Source!$B$2:$N$160,11,FALSE)),"",(VLOOKUP($B15,Source!$B$2:$N$160,11,FALSE)))</f>
        <v/>
      </c>
      <c r="L15" s="29" t="n"/>
      <c r="M15" s="25" t="n"/>
      <c r="N15" s="25" t="n"/>
      <c r="O15" s="25" t="n"/>
      <c r="P15" s="25" t="n"/>
      <c r="Q15" s="25" t="n"/>
      <c r="R15" s="25" t="n"/>
      <c r="S15" s="25" t="n"/>
      <c r="T15" s="25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  <c r="AL15" s="8" t="n"/>
      <c r="AM15" s="8" t="n"/>
      <c r="AN15" s="8" t="n"/>
      <c r="AO15" s="8" t="n"/>
      <c r="AP15" s="8" t="n"/>
      <c r="AQ15" s="8" t="n"/>
      <c r="AR15" s="8" t="n"/>
      <c r="AS15" s="8" t="n"/>
      <c r="AT15" s="8" t="n"/>
      <c r="AU15" s="8" t="n"/>
      <c r="AV15" s="8" t="n"/>
      <c r="AW15" s="8" t="n"/>
      <c r="AX15" s="8" t="n"/>
      <c r="AY15" s="8" t="n"/>
    </row>
    <row r="16" ht="45" customFormat="1" customHeight="1" s="9">
      <c r="A16" s="9" t="n">
        <v>11</v>
      </c>
      <c r="B16" s="8">
        <f>A16&amp;$A$5</f>
        <v/>
      </c>
      <c r="C16" s="48">
        <f>IF(ISERROR(VLOOKUP($B16,Source!$B$2:$N$160,3,FALSE)),"",(VLOOKUP($B16,Source!$B$2:$N$160,3,FALSE)))</f>
        <v/>
      </c>
      <c r="D16" s="49">
        <f>IF(ISERROR(VLOOKUP($B16,Source!$B$2:$N$160,4,FALSE)),"",(VLOOKUP($B16,Source!$B$2:$N$160,4,FALSE)))</f>
        <v/>
      </c>
      <c r="E16" s="50">
        <f>IF(ISERROR(VLOOKUP($B16,Source!$B$2:$N$160,5,FALSE)),"",(VLOOKUP($B16,Source!$B$2:$N$160,5,FALSE)))</f>
        <v/>
      </c>
      <c r="F16" s="50">
        <f>IF(ISERROR(VLOOKUP($B16,Source!$B$2:$N$160,13,FALSE)),"",(VLOOKUP($B16,Source!$B$2:$N$160,13,FALSE)))</f>
        <v/>
      </c>
      <c r="G16" s="51">
        <f>IF(ISERROR(VLOOKUP($B16,Source!$B$2:$N$160,7,FALSE)),"",(VLOOKUP($B16,Source!$B$2:$N$160,7,FALSE)))</f>
        <v/>
      </c>
      <c r="H16" s="51">
        <f>IF(ISERROR(VLOOKUP($B16,Source!$B$2:$N$160,8,FALSE)),"",(VLOOKUP($B16,Source!$B$2:$N$160,8,FALSE)))</f>
        <v/>
      </c>
      <c r="I16" s="52">
        <f>IF(ISERROR(VLOOKUP($B16,Source!$B$2:$N$160,9,FALSE)),"",(VLOOKUP($B16,Source!$B$2:$N$160,9,FALSE)))</f>
        <v/>
      </c>
      <c r="J16" s="52">
        <f>IF(ISERROR(VLOOKUP($B16,Source!$B$2:$N$160,10,FALSE)),"",(VLOOKUP($B16,Source!$B$2:$N$160,10,FALSE)))</f>
        <v/>
      </c>
      <c r="K16" s="52">
        <f>IF(ISERROR(VLOOKUP($B16,Source!$B$2:$N$160,11,FALSE)),"",(VLOOKUP($B16,Source!$B$2:$N$160,11,FALSE)))</f>
        <v/>
      </c>
      <c r="L16" s="29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  <c r="AL16" s="8" t="n"/>
      <c r="AM16" s="8" t="n"/>
      <c r="AN16" s="8" t="n"/>
      <c r="AO16" s="8" t="n"/>
      <c r="AP16" s="8" t="n"/>
      <c r="AQ16" s="8" t="n"/>
      <c r="AR16" s="8" t="n"/>
      <c r="AS16" s="8" t="n"/>
      <c r="AT16" s="8" t="n"/>
      <c r="AU16" s="8" t="n"/>
      <c r="AV16" s="8" t="n"/>
      <c r="AW16" s="8" t="n"/>
      <c r="AX16" s="8" t="n"/>
      <c r="AY16" s="8" t="n"/>
    </row>
    <row r="17" ht="45" customFormat="1" customHeight="1" s="9">
      <c r="A17" s="9" t="n">
        <v>12</v>
      </c>
      <c r="B17" s="8">
        <f>A17&amp;$A$5</f>
        <v/>
      </c>
      <c r="C17" s="48">
        <f>IF(ISERROR(VLOOKUP($B17,Source!$B$2:$N$160,3,FALSE)),"",(VLOOKUP($B17,Source!$B$2:$N$160,3,FALSE)))</f>
        <v/>
      </c>
      <c r="D17" s="49">
        <f>IF(ISERROR(VLOOKUP($B17,Source!$B$2:$N$160,4,FALSE)),"",(VLOOKUP($B17,Source!$B$2:$N$160,4,FALSE)))</f>
        <v/>
      </c>
      <c r="E17" s="50">
        <f>IF(ISERROR(VLOOKUP($B17,Source!$B$2:$N$160,5,FALSE)),"",(VLOOKUP($B17,Source!$B$2:$N$160,5,FALSE)))</f>
        <v/>
      </c>
      <c r="F17" s="50">
        <f>IF(ISERROR(VLOOKUP($B17,Source!$B$2:$N$160,13,FALSE)),"",(VLOOKUP($B17,Source!$B$2:$N$160,13,FALSE)))</f>
        <v/>
      </c>
      <c r="G17" s="51">
        <f>IF(ISERROR(VLOOKUP($B17,Source!$B$2:$N$160,7,FALSE)),"",(VLOOKUP($B17,Source!$B$2:$N$160,7,FALSE)))</f>
        <v/>
      </c>
      <c r="H17" s="51">
        <f>IF(ISERROR(VLOOKUP($B17,Source!$B$2:$N$160,8,FALSE)),"",(VLOOKUP($B17,Source!$B$2:$N$160,8,FALSE)))</f>
        <v/>
      </c>
      <c r="I17" s="52">
        <f>IF(ISERROR(VLOOKUP($B17,Source!$B$2:$N$160,9,FALSE)),"",(VLOOKUP($B17,Source!$B$2:$N$160,9,FALSE)))</f>
        <v/>
      </c>
      <c r="J17" s="52">
        <f>IF(ISERROR(VLOOKUP($B17,Source!$B$2:$N$160,10,FALSE)),"",(VLOOKUP($B17,Source!$B$2:$N$160,10,FALSE)))</f>
        <v/>
      </c>
      <c r="K17" s="52">
        <f>IF(ISERROR(VLOOKUP($B17,Source!$B$2:$N$160,11,FALSE)),"",(VLOOKUP($B17,Source!$B$2:$N$160,11,FALSE)))</f>
        <v/>
      </c>
      <c r="L17" s="29" t="n"/>
      <c r="M17" s="25" t="n"/>
      <c r="N17" s="25" t="n"/>
      <c r="O17" s="25" t="n"/>
      <c r="P17" s="25" t="n"/>
      <c r="Q17" s="25" t="n"/>
      <c r="R17" s="25" t="n"/>
      <c r="S17" s="25" t="n"/>
      <c r="T17" s="25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8" t="n"/>
      <c r="AM17" s="8" t="n"/>
      <c r="AN17" s="8" t="n"/>
      <c r="AO17" s="8" t="n"/>
      <c r="AP17" s="8" t="n"/>
      <c r="AQ17" s="8" t="n"/>
      <c r="AR17" s="8" t="n"/>
      <c r="AS17" s="8" t="n"/>
      <c r="AT17" s="8" t="n"/>
      <c r="AU17" s="8" t="n"/>
      <c r="AV17" s="8" t="n"/>
      <c r="AW17" s="8" t="n"/>
      <c r="AX17" s="8" t="n"/>
      <c r="AY17" s="8" t="n"/>
    </row>
    <row r="18" ht="45" customFormat="1" customHeight="1" s="9">
      <c r="A18" s="9" t="n">
        <v>13</v>
      </c>
      <c r="B18" s="8">
        <f>A18&amp;$A$5</f>
        <v/>
      </c>
      <c r="C18" s="48">
        <f>IF(ISERROR(VLOOKUP($B18,Source!$B$2:$N$160,3,FALSE)),"",(VLOOKUP($B18,Source!$B$2:$N$160,3,FALSE)))</f>
        <v/>
      </c>
      <c r="D18" s="49">
        <f>IF(ISERROR(VLOOKUP($B18,Source!$B$2:$N$160,4,FALSE)),"",(VLOOKUP($B18,Source!$B$2:$N$160,4,FALSE)))</f>
        <v/>
      </c>
      <c r="E18" s="50">
        <f>IF(ISERROR(VLOOKUP($B18,Source!$B$2:$N$160,5,FALSE)),"",(VLOOKUP($B18,Source!$B$2:$N$160,5,FALSE)))</f>
        <v/>
      </c>
      <c r="F18" s="50">
        <f>IF(ISERROR(VLOOKUP($B18,Source!$B$2:$N$160,13,FALSE)),"",(VLOOKUP($B18,Source!$B$2:$N$160,13,FALSE)))</f>
        <v/>
      </c>
      <c r="G18" s="51">
        <f>IF(ISERROR(VLOOKUP($B18,Source!$B$2:$N$160,7,FALSE)),"",(VLOOKUP($B18,Source!$B$2:$N$160,7,FALSE)))</f>
        <v/>
      </c>
      <c r="H18" s="51">
        <f>IF(ISERROR(VLOOKUP($B18,Source!$B$2:$N$160,8,FALSE)),"",(VLOOKUP($B18,Source!$B$2:$N$160,8,FALSE)))</f>
        <v/>
      </c>
      <c r="I18" s="52">
        <f>IF(ISERROR(VLOOKUP($B18,Source!$B$2:$N$160,9,FALSE)),"",(VLOOKUP($B18,Source!$B$2:$N$160,9,FALSE)))</f>
        <v/>
      </c>
      <c r="J18" s="52">
        <f>IF(ISERROR(VLOOKUP($B18,Source!$B$2:$N$160,10,FALSE)),"",(VLOOKUP($B18,Source!$B$2:$N$160,10,FALSE)))</f>
        <v/>
      </c>
      <c r="K18" s="52">
        <f>IF(ISERROR(VLOOKUP($B18,Source!$B$2:$N$160,11,FALSE)),"",(VLOOKUP($B18,Source!$B$2:$N$160,11,FALSE)))</f>
        <v/>
      </c>
      <c r="L18" s="29" t="n"/>
      <c r="M18" s="25" t="n"/>
      <c r="N18" s="25" t="n"/>
      <c r="O18" s="25" t="n"/>
      <c r="P18" s="25" t="n"/>
      <c r="Q18" s="25" t="n"/>
      <c r="R18" s="25" t="n"/>
      <c r="S18" s="25" t="n"/>
      <c r="T18" s="25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  <c r="AL18" s="8" t="n"/>
      <c r="AM18" s="8" t="n"/>
      <c r="AN18" s="8" t="n"/>
      <c r="AO18" s="8" t="n"/>
      <c r="AP18" s="8" t="n"/>
      <c r="AQ18" s="8" t="n"/>
      <c r="AR18" s="8" t="n"/>
      <c r="AS18" s="8" t="n"/>
      <c r="AT18" s="8" t="n"/>
      <c r="AU18" s="8" t="n"/>
      <c r="AV18" s="8" t="n"/>
      <c r="AW18" s="8" t="n"/>
      <c r="AX18" s="8" t="n"/>
      <c r="AY18" s="8" t="n"/>
    </row>
    <row r="19" ht="45" customFormat="1" customHeight="1" s="9">
      <c r="A19" s="9" t="n">
        <v>14</v>
      </c>
      <c r="B19" s="8">
        <f>A19&amp;$A$5</f>
        <v/>
      </c>
      <c r="C19" s="48">
        <f>IF(ISERROR(VLOOKUP($B19,Source!$B$2:$N$160,3,FALSE)),"",(VLOOKUP($B19,Source!$B$2:$N$160,3,FALSE)))</f>
        <v/>
      </c>
      <c r="D19" s="49">
        <f>IF(ISERROR(VLOOKUP($B19,Source!$B$2:$N$160,4,FALSE)),"",(VLOOKUP($B19,Source!$B$2:$N$160,4,FALSE)))</f>
        <v/>
      </c>
      <c r="E19" s="50">
        <f>IF(ISERROR(VLOOKUP($B19,Source!$B$2:$N$160,5,FALSE)),"",(VLOOKUP($B19,Source!$B$2:$N$160,5,FALSE)))</f>
        <v/>
      </c>
      <c r="F19" s="50">
        <f>IF(ISERROR(VLOOKUP($B19,Source!$B$2:$N$160,13,FALSE)),"",(VLOOKUP($B19,Source!$B$2:$N$160,13,FALSE)))</f>
        <v/>
      </c>
      <c r="G19" s="51">
        <f>IF(ISERROR(VLOOKUP($B19,Source!$B$2:$N$160,7,FALSE)),"",(VLOOKUP($B19,Source!$B$2:$N$160,7,FALSE)))</f>
        <v/>
      </c>
      <c r="H19" s="51">
        <f>IF(ISERROR(VLOOKUP($B19,Source!$B$2:$N$160,8,FALSE)),"",(VLOOKUP($B19,Source!$B$2:$N$160,8,FALSE)))</f>
        <v/>
      </c>
      <c r="I19" s="52">
        <f>IF(ISERROR(VLOOKUP($B19,Source!$B$2:$N$160,9,FALSE)),"",(VLOOKUP($B19,Source!$B$2:$N$160,9,FALSE)))</f>
        <v/>
      </c>
      <c r="J19" s="52">
        <f>IF(ISERROR(VLOOKUP($B19,Source!$B$2:$N$160,10,FALSE)),"",(VLOOKUP($B19,Source!$B$2:$N$160,10,FALSE)))</f>
        <v/>
      </c>
      <c r="K19" s="52">
        <f>IF(ISERROR(VLOOKUP($B19,Source!$B$2:$N$160,11,FALSE)),"",(VLOOKUP($B19,Source!$B$2:$N$160,11,FALSE)))</f>
        <v/>
      </c>
      <c r="L19" s="29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  <c r="AL19" s="8" t="n"/>
      <c r="AM19" s="8" t="n"/>
      <c r="AN19" s="8" t="n"/>
      <c r="AO19" s="8" t="n"/>
      <c r="AP19" s="8" t="n"/>
      <c r="AQ19" s="8" t="n"/>
      <c r="AR19" s="8" t="n"/>
      <c r="AS19" s="8" t="n"/>
      <c r="AT19" s="8" t="n"/>
      <c r="AU19" s="8" t="n"/>
      <c r="AV19" s="8" t="n"/>
      <c r="AW19" s="8" t="n"/>
      <c r="AX19" s="8" t="n"/>
      <c r="AY19" s="8" t="n"/>
    </row>
    <row r="20" ht="45" customFormat="1" customHeight="1" s="9">
      <c r="A20" s="9" t="n">
        <v>15</v>
      </c>
      <c r="B20" s="8">
        <f>A20&amp;$A$5</f>
        <v/>
      </c>
      <c r="C20" s="48">
        <f>IF(ISERROR(VLOOKUP($B20,Source!$B$2:$N$160,3,FALSE)),"",(VLOOKUP($B20,Source!$B$2:$N$160,3,FALSE)))</f>
        <v/>
      </c>
      <c r="D20" s="49">
        <f>IF(ISERROR(VLOOKUP($B20,Source!$B$2:$N$160,4,FALSE)),"",(VLOOKUP($B20,Source!$B$2:$N$160,4,FALSE)))</f>
        <v/>
      </c>
      <c r="E20" s="50">
        <f>IF(ISERROR(VLOOKUP($B20,Source!$B$2:$N$160,5,FALSE)),"",(VLOOKUP($B20,Source!$B$2:$N$160,5,FALSE)))</f>
        <v/>
      </c>
      <c r="F20" s="50">
        <f>IF(ISERROR(VLOOKUP($B20,Source!$B$2:$N$160,13,FALSE)),"",(VLOOKUP($B20,Source!$B$2:$N$160,13,FALSE)))</f>
        <v/>
      </c>
      <c r="G20" s="51">
        <f>IF(ISERROR(VLOOKUP($B20,Source!$B$2:$N$160,7,FALSE)),"",(VLOOKUP($B20,Source!$B$2:$N$160,7,FALSE)))</f>
        <v/>
      </c>
      <c r="H20" s="51">
        <f>IF(ISERROR(VLOOKUP($B20,Source!$B$2:$N$160,8,FALSE)),"",(VLOOKUP($B20,Source!$B$2:$N$160,8,FALSE)))</f>
        <v/>
      </c>
      <c r="I20" s="52">
        <f>IF(ISERROR(VLOOKUP($B20,Source!$B$2:$N$160,9,FALSE)),"",(VLOOKUP($B20,Source!$B$2:$N$160,9,FALSE)))</f>
        <v/>
      </c>
      <c r="J20" s="52">
        <f>IF(ISERROR(VLOOKUP($B20,Source!$B$2:$N$160,10,FALSE)),"",(VLOOKUP($B20,Source!$B$2:$N$160,10,FALSE)))</f>
        <v/>
      </c>
      <c r="K20" s="52">
        <f>IF(ISERROR(VLOOKUP($B20,Source!$B$2:$N$160,11,FALSE)),"",(VLOOKUP($B20,Source!$B$2:$N$160,11,FALSE)))</f>
        <v/>
      </c>
      <c r="L20" s="29" t="n"/>
      <c r="M20" s="25" t="n"/>
      <c r="N20" s="25" t="n"/>
      <c r="O20" s="25" t="n"/>
      <c r="P20" s="25" t="n"/>
      <c r="Q20" s="25" t="n"/>
      <c r="R20" s="25" t="n"/>
      <c r="S20" s="25" t="n"/>
      <c r="T20" s="25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8" t="n"/>
      <c r="AM20" s="8" t="n"/>
      <c r="AN20" s="8" t="n"/>
      <c r="AO20" s="8" t="n"/>
      <c r="AP20" s="8" t="n"/>
      <c r="AQ20" s="8" t="n"/>
      <c r="AR20" s="8" t="n"/>
      <c r="AS20" s="8" t="n"/>
      <c r="AT20" s="8" t="n"/>
      <c r="AU20" s="8" t="n"/>
      <c r="AV20" s="8" t="n"/>
      <c r="AW20" s="8" t="n"/>
      <c r="AX20" s="8" t="n"/>
      <c r="AY20" s="8" t="n"/>
    </row>
    <row r="21" ht="45" customFormat="1" customHeight="1" s="9">
      <c r="A21" s="9" t="n">
        <v>16</v>
      </c>
      <c r="B21" s="8">
        <f>A21&amp;$A$5</f>
        <v/>
      </c>
      <c r="C21" s="48">
        <f>IF(ISERROR(VLOOKUP($B21,Source!$B$2:$N$160,3,FALSE)),"",(VLOOKUP($B21,Source!$B$2:$N$160,3,FALSE)))</f>
        <v/>
      </c>
      <c r="D21" s="49">
        <f>IF(ISERROR(VLOOKUP($B21,Source!$B$2:$N$160,4,FALSE)),"",(VLOOKUP($B21,Source!$B$2:$N$160,4,FALSE)))</f>
        <v/>
      </c>
      <c r="E21" s="50">
        <f>IF(ISERROR(VLOOKUP($B21,Source!$B$2:$N$160,5,FALSE)),"",(VLOOKUP($B21,Source!$B$2:$N$160,5,FALSE)))</f>
        <v/>
      </c>
      <c r="F21" s="50">
        <f>IF(ISERROR(VLOOKUP($B21,Source!$B$2:$N$160,13,FALSE)),"",(VLOOKUP($B21,Source!$B$2:$N$160,13,FALSE)))</f>
        <v/>
      </c>
      <c r="G21" s="51">
        <f>IF(ISERROR(VLOOKUP($B21,Source!$B$2:$N$160,7,FALSE)),"",(VLOOKUP($B21,Source!$B$2:$N$160,7,FALSE)))</f>
        <v/>
      </c>
      <c r="H21" s="51">
        <f>IF(ISERROR(VLOOKUP($B21,Source!$B$2:$N$160,8,FALSE)),"",(VLOOKUP($B21,Source!$B$2:$N$160,8,FALSE)))</f>
        <v/>
      </c>
      <c r="I21" s="52">
        <f>IF(ISERROR(VLOOKUP($B21,Source!$B$2:$N$160,9,FALSE)),"",(VLOOKUP($B21,Source!$B$2:$N$160,9,FALSE)))</f>
        <v/>
      </c>
      <c r="J21" s="52">
        <f>IF(ISERROR(VLOOKUP($B21,Source!$B$2:$N$160,10,FALSE)),"",(VLOOKUP($B21,Source!$B$2:$N$160,10,FALSE)))</f>
        <v/>
      </c>
      <c r="K21" s="52">
        <f>IF(ISERROR(VLOOKUP($B21,Source!$B$2:$N$160,11,FALSE)),"",(VLOOKUP($B21,Source!$B$2:$N$160,11,FALSE)))</f>
        <v/>
      </c>
      <c r="L21" s="29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8" t="n"/>
      <c r="AM21" s="8" t="n"/>
      <c r="AN21" s="8" t="n"/>
      <c r="AO21" s="8" t="n"/>
      <c r="AP21" s="8" t="n"/>
      <c r="AQ21" s="8" t="n"/>
      <c r="AR21" s="8" t="n"/>
      <c r="AS21" s="8" t="n"/>
      <c r="AT21" s="8" t="n"/>
      <c r="AU21" s="8" t="n"/>
      <c r="AV21" s="8" t="n"/>
      <c r="AW21" s="8" t="n"/>
      <c r="AX21" s="8" t="n"/>
      <c r="AY21" s="8" t="n"/>
    </row>
    <row r="22" ht="45" customFormat="1" customHeight="1" s="9">
      <c r="A22" s="9" t="n">
        <v>17</v>
      </c>
      <c r="B22" s="8">
        <f>A22&amp;$A$5</f>
        <v/>
      </c>
      <c r="C22" s="48">
        <f>IF(ISERROR(VLOOKUP($B22,Source!$B$2:$N$160,3,FALSE)),"",(VLOOKUP($B22,Source!$B$2:$N$160,3,FALSE)))</f>
        <v/>
      </c>
      <c r="D22" s="49">
        <f>IF(ISERROR(VLOOKUP($B22,Source!$B$2:$N$160,4,FALSE)),"",(VLOOKUP($B22,Source!$B$2:$N$160,4,FALSE)))</f>
        <v/>
      </c>
      <c r="E22" s="50">
        <f>IF(ISERROR(VLOOKUP($B22,Source!$B$2:$N$160,5,FALSE)),"",(VLOOKUP($B22,Source!$B$2:$N$160,5,FALSE)))</f>
        <v/>
      </c>
      <c r="F22" s="50">
        <f>IF(ISERROR(VLOOKUP($B22,Source!$B$2:$N$160,13,FALSE)),"",(VLOOKUP($B22,Source!$B$2:$N$160,13,FALSE)))</f>
        <v/>
      </c>
      <c r="G22" s="51">
        <f>IF(ISERROR(VLOOKUP($B22,Source!$B$2:$N$160,7,FALSE)),"",(VLOOKUP($B22,Source!$B$2:$N$160,7,FALSE)))</f>
        <v/>
      </c>
      <c r="H22" s="51">
        <f>IF(ISERROR(VLOOKUP($B22,Source!$B$2:$N$160,8,FALSE)),"",(VLOOKUP($B22,Source!$B$2:$N$160,8,FALSE)))</f>
        <v/>
      </c>
      <c r="I22" s="52">
        <f>IF(ISERROR(VLOOKUP($B22,Source!$B$2:$N$160,9,FALSE)),"",(VLOOKUP($B22,Source!$B$2:$N$160,9,FALSE)))</f>
        <v/>
      </c>
      <c r="J22" s="52">
        <f>IF(ISERROR(VLOOKUP($B22,Source!$B$2:$N$160,10,FALSE)),"",(VLOOKUP($B22,Source!$B$2:$N$160,10,FALSE)))</f>
        <v/>
      </c>
      <c r="K22" s="52">
        <f>IF(ISERROR(VLOOKUP($B22,Source!$B$2:$N$160,11,FALSE)),"",(VLOOKUP($B22,Source!$B$2:$N$160,11,FALSE)))</f>
        <v/>
      </c>
      <c r="L22" s="29" t="n"/>
      <c r="M22" s="25" t="n"/>
      <c r="N22" s="25" t="n"/>
      <c r="O22" s="25" t="n"/>
      <c r="P22" s="25" t="n"/>
      <c r="Q22" s="25" t="n"/>
      <c r="R22" s="25" t="n"/>
      <c r="S22" s="25" t="n"/>
      <c r="T22" s="25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8" t="n"/>
      <c r="AM22" s="8" t="n"/>
      <c r="AN22" s="8" t="n"/>
      <c r="AO22" s="8" t="n"/>
      <c r="AP22" s="8" t="n"/>
      <c r="AQ22" s="8" t="n"/>
      <c r="AR22" s="8" t="n"/>
      <c r="AS22" s="8" t="n"/>
      <c r="AT22" s="8" t="n"/>
      <c r="AU22" s="8" t="n"/>
      <c r="AV22" s="8" t="n"/>
      <c r="AW22" s="8" t="n"/>
      <c r="AX22" s="8" t="n"/>
      <c r="AY22" s="8" t="n"/>
    </row>
    <row r="23" ht="45" customFormat="1" customHeight="1" s="9">
      <c r="A23" s="9" t="n">
        <v>18</v>
      </c>
      <c r="B23" s="8">
        <f>A23&amp;$A$5</f>
        <v/>
      </c>
      <c r="C23" s="48">
        <f>IF(ISERROR(VLOOKUP($B23,Source!$B$2:$N$160,3,FALSE)),"",(VLOOKUP($B23,Source!$B$2:$N$160,3,FALSE)))</f>
        <v/>
      </c>
      <c r="D23" s="49">
        <f>IF(ISERROR(VLOOKUP($B23,Source!$B$2:$N$160,4,FALSE)),"",(VLOOKUP($B23,Source!$B$2:$N$160,4,FALSE)))</f>
        <v/>
      </c>
      <c r="E23" s="50">
        <f>IF(ISERROR(VLOOKUP($B23,Source!$B$2:$N$160,5,FALSE)),"",(VLOOKUP($B23,Source!$B$2:$N$160,5,FALSE)))</f>
        <v/>
      </c>
      <c r="F23" s="50">
        <f>IF(ISERROR(VLOOKUP($B23,Source!$B$2:$N$160,13,FALSE)),"",(VLOOKUP($B23,Source!$B$2:$N$160,13,FALSE)))</f>
        <v/>
      </c>
      <c r="G23" s="51">
        <f>IF(ISERROR(VLOOKUP($B23,Source!$B$2:$N$160,7,FALSE)),"",(VLOOKUP($B23,Source!$B$2:$N$160,7,FALSE)))</f>
        <v/>
      </c>
      <c r="H23" s="51">
        <f>IF(ISERROR(VLOOKUP($B23,Source!$B$2:$N$160,8,FALSE)),"",(VLOOKUP($B23,Source!$B$2:$N$160,8,FALSE)))</f>
        <v/>
      </c>
      <c r="I23" s="52">
        <f>IF(ISERROR(VLOOKUP($B23,Source!$B$2:$N$160,9,FALSE)),"",(VLOOKUP($B23,Source!$B$2:$N$160,9,FALSE)))</f>
        <v/>
      </c>
      <c r="J23" s="52">
        <f>IF(ISERROR(VLOOKUP($B23,Source!$B$2:$N$160,10,FALSE)),"",(VLOOKUP($B23,Source!$B$2:$N$160,10,FALSE)))</f>
        <v/>
      </c>
      <c r="K23" s="52">
        <f>IF(ISERROR(VLOOKUP($B23,Source!$B$2:$N$160,11,FALSE)),"",(VLOOKUP($B23,Source!$B$2:$N$160,11,FALSE)))</f>
        <v/>
      </c>
      <c r="L23" s="29" t="n"/>
      <c r="M23" s="25" t="n"/>
      <c r="N23" s="25" t="n"/>
      <c r="O23" s="25" t="n"/>
      <c r="P23" s="25" t="n"/>
      <c r="Q23" s="25" t="n"/>
      <c r="R23" s="25" t="n"/>
      <c r="S23" s="25" t="n"/>
      <c r="T23" s="25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8" t="n"/>
      <c r="AM23" s="8" t="n"/>
      <c r="AN23" s="8" t="n"/>
      <c r="AO23" s="8" t="n"/>
      <c r="AP23" s="8" t="n"/>
      <c r="AQ23" s="8" t="n"/>
      <c r="AR23" s="8" t="n"/>
      <c r="AS23" s="8" t="n"/>
      <c r="AT23" s="8" t="n"/>
      <c r="AU23" s="8" t="n"/>
      <c r="AV23" s="8" t="n"/>
      <c r="AW23" s="8" t="n"/>
      <c r="AX23" s="8" t="n"/>
      <c r="AY23" s="8" t="n"/>
    </row>
    <row r="24" ht="45" customFormat="1" customHeight="1" s="9">
      <c r="A24" s="9" t="n">
        <v>19</v>
      </c>
      <c r="B24" s="8">
        <f>A24&amp;$A$5</f>
        <v/>
      </c>
      <c r="C24" s="48">
        <f>IF(ISERROR(VLOOKUP($B24,Source!$B$2:$N$160,3,FALSE)),"",(VLOOKUP($B24,Source!$B$2:$N$160,3,FALSE)))</f>
        <v/>
      </c>
      <c r="D24" s="49">
        <f>IF(ISERROR(VLOOKUP($B24,Source!$B$2:$N$160,4,FALSE)),"",(VLOOKUP($B24,Source!$B$2:$N$160,4,FALSE)))</f>
        <v/>
      </c>
      <c r="E24" s="50">
        <f>IF(ISERROR(VLOOKUP($B24,Source!$B$2:$N$160,5,FALSE)),"",(VLOOKUP($B24,Source!$B$2:$N$160,5,FALSE)))</f>
        <v/>
      </c>
      <c r="F24" s="50">
        <f>IF(ISERROR(VLOOKUP($B24,Source!$B$2:$N$160,13,FALSE)),"",(VLOOKUP($B24,Source!$B$2:$N$160,13,FALSE)))</f>
        <v/>
      </c>
      <c r="G24" s="51">
        <f>IF(ISERROR(VLOOKUP($B24,Source!$B$2:$N$160,7,FALSE)),"",(VLOOKUP($B24,Source!$B$2:$N$160,7,FALSE)))</f>
        <v/>
      </c>
      <c r="H24" s="51">
        <f>IF(ISERROR(VLOOKUP($B24,Source!$B$2:$N$160,8,FALSE)),"",(VLOOKUP($B24,Source!$B$2:$N$160,8,FALSE)))</f>
        <v/>
      </c>
      <c r="I24" s="52">
        <f>IF(ISERROR(VLOOKUP($B24,Source!$B$2:$N$160,9,FALSE)),"",(VLOOKUP($B24,Source!$B$2:$N$160,9,FALSE)))</f>
        <v/>
      </c>
      <c r="J24" s="52">
        <f>IF(ISERROR(VLOOKUP($B24,Source!$B$2:$N$160,10,FALSE)),"",(VLOOKUP($B24,Source!$B$2:$N$160,10,FALSE)))</f>
        <v/>
      </c>
      <c r="K24" s="52">
        <f>IF(ISERROR(VLOOKUP($B24,Source!$B$2:$N$160,11,FALSE)),"",(VLOOKUP($B24,Source!$B$2:$N$160,11,FALSE)))</f>
        <v/>
      </c>
      <c r="L24" s="29" t="n"/>
      <c r="M24" s="25" t="n"/>
      <c r="N24" s="25" t="n"/>
      <c r="O24" s="25" t="n"/>
      <c r="P24" s="25" t="n"/>
      <c r="Q24" s="25" t="n"/>
      <c r="R24" s="25" t="n"/>
      <c r="S24" s="25" t="n"/>
      <c r="T24" s="25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8" t="n"/>
      <c r="AM24" s="8" t="n"/>
      <c r="AN24" s="8" t="n"/>
      <c r="AO24" s="8" t="n"/>
      <c r="AP24" s="8" t="n"/>
      <c r="AQ24" s="8" t="n"/>
      <c r="AR24" s="8" t="n"/>
      <c r="AS24" s="8" t="n"/>
      <c r="AT24" s="8" t="n"/>
      <c r="AU24" s="8" t="n"/>
      <c r="AV24" s="8" t="n"/>
      <c r="AW24" s="8" t="n"/>
      <c r="AX24" s="8" t="n"/>
      <c r="AY24" s="8" t="n"/>
    </row>
    <row r="25" ht="45" customFormat="1" customHeight="1" s="9">
      <c r="A25" s="9" t="n">
        <v>20</v>
      </c>
      <c r="B25" s="8">
        <f>A25&amp;$A$5</f>
        <v/>
      </c>
      <c r="C25" s="48">
        <f>IF(ISERROR(VLOOKUP($B25,Source!$B$2:$N$160,3,FALSE)),"",(VLOOKUP($B25,Source!$B$2:$N$160,3,FALSE)))</f>
        <v/>
      </c>
      <c r="D25" s="49">
        <f>IF(ISERROR(VLOOKUP($B25,Source!$B$2:$N$160,4,FALSE)),"",(VLOOKUP($B25,Source!$B$2:$N$160,4,FALSE)))</f>
        <v/>
      </c>
      <c r="E25" s="50">
        <f>IF(ISERROR(VLOOKUP($B25,Source!$B$2:$N$160,5,FALSE)),"",(VLOOKUP($B25,Source!$B$2:$N$160,5,FALSE)))</f>
        <v/>
      </c>
      <c r="F25" s="50">
        <f>IF(ISERROR(VLOOKUP($B25,Source!$B$2:$N$160,13,FALSE)),"",(VLOOKUP($B25,Source!$B$2:$N$160,13,FALSE)))</f>
        <v/>
      </c>
      <c r="G25" s="51">
        <f>IF(ISERROR(VLOOKUP($B25,Source!$B$2:$N$160,7,FALSE)),"",(VLOOKUP($B25,Source!$B$2:$N$160,7,FALSE)))</f>
        <v/>
      </c>
      <c r="H25" s="51">
        <f>IF(ISERROR(VLOOKUP($B25,Source!$B$2:$N$160,8,FALSE)),"",(VLOOKUP($B25,Source!$B$2:$N$160,8,FALSE)))</f>
        <v/>
      </c>
      <c r="I25" s="52">
        <f>IF(ISERROR(VLOOKUP($B25,Source!$B$2:$N$160,9,FALSE)),"",(VLOOKUP($B25,Source!$B$2:$N$160,9,FALSE)))</f>
        <v/>
      </c>
      <c r="J25" s="52">
        <f>IF(ISERROR(VLOOKUP($B25,Source!$B$2:$N$160,10,FALSE)),"",(VLOOKUP($B25,Source!$B$2:$N$160,10,FALSE)))</f>
        <v/>
      </c>
      <c r="K25" s="52">
        <f>IF(ISERROR(VLOOKUP($B25,Source!$B$2:$N$160,11,FALSE)),"",(VLOOKUP($B25,Source!$B$2:$N$160,11,FALSE)))</f>
        <v/>
      </c>
      <c r="L25" s="29" t="n"/>
      <c r="M25" s="25" t="n"/>
      <c r="N25" s="25" t="n"/>
      <c r="O25" s="25" t="n"/>
      <c r="P25" s="25" t="n"/>
      <c r="Q25" s="25" t="n"/>
      <c r="R25" s="25" t="n"/>
      <c r="S25" s="25" t="n"/>
      <c r="T25" s="25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8" t="n"/>
      <c r="AM25" s="8" t="n"/>
      <c r="AN25" s="8" t="n"/>
      <c r="AO25" s="8" t="n"/>
      <c r="AP25" s="8" t="n"/>
      <c r="AQ25" s="8" t="n"/>
      <c r="AR25" s="8" t="n"/>
      <c r="AS25" s="8" t="n"/>
      <c r="AT25" s="8" t="n"/>
      <c r="AU25" s="8" t="n"/>
      <c r="AV25" s="8" t="n"/>
      <c r="AW25" s="8" t="n"/>
      <c r="AX25" s="8" t="n"/>
      <c r="AY25" s="8" t="n"/>
    </row>
    <row r="26" ht="45" customFormat="1" customHeight="1" s="9">
      <c r="A26" s="9" t="n">
        <v>21</v>
      </c>
      <c r="B26" s="8">
        <f>A26&amp;$A$5</f>
        <v/>
      </c>
      <c r="C26" s="48">
        <f>IF(ISERROR(VLOOKUP($B26,Source!$B$2:$N$160,3,FALSE)),"",(VLOOKUP($B26,Source!$B$2:$N$160,3,FALSE)))</f>
        <v/>
      </c>
      <c r="D26" s="49">
        <f>IF(ISERROR(VLOOKUP($B26,Source!$B$2:$N$160,4,FALSE)),"",(VLOOKUP($B26,Source!$B$2:$N$160,4,FALSE)))</f>
        <v/>
      </c>
      <c r="E26" s="50">
        <f>IF(ISERROR(VLOOKUP($B26,Source!$B$2:$N$160,5,FALSE)),"",(VLOOKUP($B26,Source!$B$2:$N$160,5,FALSE)))</f>
        <v/>
      </c>
      <c r="F26" s="50">
        <f>IF(ISERROR(VLOOKUP($B26,Source!$B$2:$N$160,13,FALSE)),"",(VLOOKUP($B26,Source!$B$2:$N$160,13,FALSE)))</f>
        <v/>
      </c>
      <c r="G26" s="51">
        <f>IF(ISERROR(VLOOKUP($B26,Source!$B$2:$N$160,7,FALSE)),"",(VLOOKUP($B26,Source!$B$2:$N$160,7,FALSE)))</f>
        <v/>
      </c>
      <c r="H26" s="51">
        <f>IF(ISERROR(VLOOKUP($B26,Source!$B$2:$N$160,8,FALSE)),"",(VLOOKUP($B26,Source!$B$2:$N$160,8,FALSE)))</f>
        <v/>
      </c>
      <c r="I26" s="52">
        <f>IF(ISERROR(VLOOKUP($B26,Source!$B$2:$N$160,9,FALSE)),"",(VLOOKUP($B26,Source!$B$2:$N$160,9,FALSE)))</f>
        <v/>
      </c>
      <c r="J26" s="52">
        <f>IF(ISERROR(VLOOKUP($B26,Source!$B$2:$N$160,10,FALSE)),"",(VLOOKUP($B26,Source!$B$2:$N$160,10,FALSE)))</f>
        <v/>
      </c>
      <c r="K26" s="52">
        <f>IF(ISERROR(VLOOKUP($B26,Source!$B$2:$N$160,11,FALSE)),"",(VLOOKUP($B26,Source!$B$2:$N$160,11,FALSE)))</f>
        <v/>
      </c>
      <c r="L26" s="29" t="n"/>
      <c r="M26" s="25" t="n"/>
      <c r="N26" s="25" t="n"/>
      <c r="O26" s="25" t="n"/>
      <c r="P26" s="25" t="n"/>
      <c r="Q26" s="25" t="n"/>
      <c r="R26" s="25" t="n"/>
      <c r="S26" s="25" t="n"/>
      <c r="T26" s="25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8" t="n"/>
      <c r="AK26" s="8" t="n"/>
      <c r="AL26" s="8" t="n"/>
      <c r="AM26" s="8" t="n"/>
      <c r="AN26" s="8" t="n"/>
      <c r="AO26" s="8" t="n"/>
      <c r="AP26" s="8" t="n"/>
      <c r="AQ26" s="8" t="n"/>
      <c r="AR26" s="8" t="n"/>
      <c r="AS26" s="8" t="n"/>
      <c r="AT26" s="8" t="n"/>
      <c r="AU26" s="8" t="n"/>
      <c r="AV26" s="8" t="n"/>
      <c r="AW26" s="8" t="n"/>
      <c r="AX26" s="8" t="n"/>
      <c r="AY26" s="8" t="n"/>
    </row>
    <row r="27" ht="45" customFormat="1" customHeight="1" s="9">
      <c r="A27" s="9" t="n">
        <v>22</v>
      </c>
      <c r="B27" s="8">
        <f>A27&amp;$A$5</f>
        <v/>
      </c>
      <c r="C27" s="48">
        <f>IF(ISERROR(VLOOKUP($B27,Source!$B$2:$N$160,3,FALSE)),"",(VLOOKUP($B27,Source!$B$2:$N$160,3,FALSE)))</f>
        <v/>
      </c>
      <c r="D27" s="49">
        <f>IF(ISERROR(VLOOKUP($B27,Source!$B$2:$N$160,4,FALSE)),"",(VLOOKUP($B27,Source!$B$2:$N$160,4,FALSE)))</f>
        <v/>
      </c>
      <c r="E27" s="50">
        <f>IF(ISERROR(VLOOKUP($B27,Source!$B$2:$N$160,5,FALSE)),"",(VLOOKUP($B27,Source!$B$2:$N$160,5,FALSE)))</f>
        <v/>
      </c>
      <c r="F27" s="50">
        <f>IF(ISERROR(VLOOKUP($B27,Source!$B$2:$N$160,13,FALSE)),"",(VLOOKUP($B27,Source!$B$2:$N$160,13,FALSE)))</f>
        <v/>
      </c>
      <c r="G27" s="51">
        <f>IF(ISERROR(VLOOKUP($B27,Source!$B$2:$N$160,7,FALSE)),"",(VLOOKUP($B27,Source!$B$2:$N$160,7,FALSE)))</f>
        <v/>
      </c>
      <c r="H27" s="51">
        <f>IF(ISERROR(VLOOKUP($B27,Source!$B$2:$N$160,8,FALSE)),"",(VLOOKUP($B27,Source!$B$2:$N$160,8,FALSE)))</f>
        <v/>
      </c>
      <c r="I27" s="52">
        <f>IF(ISERROR(VLOOKUP($B27,Source!$B$2:$N$160,9,FALSE)),"",(VLOOKUP($B27,Source!$B$2:$N$160,9,FALSE)))</f>
        <v/>
      </c>
      <c r="J27" s="52">
        <f>IF(ISERROR(VLOOKUP($B27,Source!$B$2:$N$160,10,FALSE)),"",(VLOOKUP($B27,Source!$B$2:$N$160,10,FALSE)))</f>
        <v/>
      </c>
      <c r="K27" s="52">
        <f>IF(ISERROR(VLOOKUP($B27,Source!$B$2:$N$160,11,FALSE)),"",(VLOOKUP($B27,Source!$B$2:$N$160,11,FALSE)))</f>
        <v/>
      </c>
      <c r="L27" s="29" t="n"/>
      <c r="M27" s="25" t="n"/>
      <c r="N27" s="25" t="n"/>
      <c r="O27" s="25" t="n"/>
      <c r="P27" s="25" t="n"/>
      <c r="Q27" s="25" t="n"/>
      <c r="R27" s="25" t="n"/>
      <c r="S27" s="25" t="n"/>
      <c r="T27" s="25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8" t="n"/>
      <c r="AM27" s="8" t="n"/>
      <c r="AN27" s="8" t="n"/>
      <c r="AO27" s="8" t="n"/>
      <c r="AP27" s="8" t="n"/>
      <c r="AQ27" s="8" t="n"/>
      <c r="AR27" s="8" t="n"/>
      <c r="AS27" s="8" t="n"/>
      <c r="AT27" s="8" t="n"/>
      <c r="AU27" s="8" t="n"/>
      <c r="AV27" s="8" t="n"/>
      <c r="AW27" s="8" t="n"/>
      <c r="AX27" s="8" t="n"/>
      <c r="AY27" s="8" t="n"/>
    </row>
    <row r="28" ht="45" customFormat="1" customHeight="1" s="9">
      <c r="A28" s="9" t="n">
        <v>23</v>
      </c>
      <c r="B28" s="8">
        <f>A28&amp;$A$5</f>
        <v/>
      </c>
      <c r="C28" s="48">
        <f>IF(ISERROR(VLOOKUP($B28,Source!$B$2:$N$160,3,FALSE)),"",(VLOOKUP($B28,Source!$B$2:$N$160,3,FALSE)))</f>
        <v/>
      </c>
      <c r="D28" s="49">
        <f>IF(ISERROR(VLOOKUP($B28,Source!$B$2:$N$160,4,FALSE)),"",(VLOOKUP($B28,Source!$B$2:$N$160,4,FALSE)))</f>
        <v/>
      </c>
      <c r="E28" s="50">
        <f>IF(ISERROR(VLOOKUP($B28,Source!$B$2:$N$160,5,FALSE)),"",(VLOOKUP($B28,Source!$B$2:$N$160,5,FALSE)))</f>
        <v/>
      </c>
      <c r="F28" s="50">
        <f>IF(ISERROR(VLOOKUP($B28,Source!$B$2:$N$160,13,FALSE)),"",(VLOOKUP($B28,Source!$B$2:$N$160,13,FALSE)))</f>
        <v/>
      </c>
      <c r="G28" s="51">
        <f>IF(ISERROR(VLOOKUP($B28,Source!$B$2:$N$160,7,FALSE)),"",(VLOOKUP($B28,Source!$B$2:$N$160,7,FALSE)))</f>
        <v/>
      </c>
      <c r="H28" s="51">
        <f>IF(ISERROR(VLOOKUP($B28,Source!$B$2:$N$160,8,FALSE)),"",(VLOOKUP($B28,Source!$B$2:$N$160,8,FALSE)))</f>
        <v/>
      </c>
      <c r="I28" s="52">
        <f>IF(ISERROR(VLOOKUP($B28,Source!$B$2:$N$160,9,FALSE)),"",(VLOOKUP($B28,Source!$B$2:$N$160,9,FALSE)))</f>
        <v/>
      </c>
      <c r="J28" s="52">
        <f>IF(ISERROR(VLOOKUP($B28,Source!$B$2:$N$160,10,FALSE)),"",(VLOOKUP($B28,Source!$B$2:$N$160,10,FALSE)))</f>
        <v/>
      </c>
      <c r="K28" s="52">
        <f>IF(ISERROR(VLOOKUP($B28,Source!$B$2:$N$160,11,FALSE)),"",(VLOOKUP($B28,Source!$B$2:$N$160,11,FALSE)))</f>
        <v/>
      </c>
      <c r="L28" s="29" t="n"/>
      <c r="M28" s="25" t="n"/>
      <c r="N28" s="25" t="n"/>
      <c r="O28" s="25" t="n"/>
      <c r="P28" s="25" t="n"/>
      <c r="Q28" s="25" t="n"/>
      <c r="R28" s="25" t="n"/>
      <c r="S28" s="25" t="n"/>
      <c r="T28" s="25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8" t="n"/>
      <c r="AM28" s="8" t="n"/>
      <c r="AN28" s="8" t="n"/>
      <c r="AO28" s="8" t="n"/>
      <c r="AP28" s="8" t="n"/>
      <c r="AQ28" s="8" t="n"/>
      <c r="AR28" s="8" t="n"/>
      <c r="AS28" s="8" t="n"/>
      <c r="AT28" s="8" t="n"/>
      <c r="AU28" s="8" t="n"/>
      <c r="AV28" s="8" t="n"/>
      <c r="AW28" s="8" t="n"/>
      <c r="AX28" s="8" t="n"/>
      <c r="AY28" s="8" t="n"/>
    </row>
    <row r="29" ht="45" customFormat="1" customHeight="1" s="9">
      <c r="A29" s="9" t="n">
        <v>24</v>
      </c>
      <c r="B29" s="8">
        <f>A29&amp;$A$5</f>
        <v/>
      </c>
      <c r="C29" s="48">
        <f>IF(ISERROR(VLOOKUP($B29,Source!$B$2:$N$160,3,FALSE)),"",(VLOOKUP($B29,Source!$B$2:$N$160,3,FALSE)))</f>
        <v/>
      </c>
      <c r="D29" s="49">
        <f>IF(ISERROR(VLOOKUP($B29,Source!$B$2:$N$160,4,FALSE)),"",(VLOOKUP($B29,Source!$B$2:$N$160,4,FALSE)))</f>
        <v/>
      </c>
      <c r="E29" s="50">
        <f>IF(ISERROR(VLOOKUP($B29,Source!$B$2:$N$160,5,FALSE)),"",(VLOOKUP($B29,Source!$B$2:$N$160,5,FALSE)))</f>
        <v/>
      </c>
      <c r="F29" s="50">
        <f>IF(ISERROR(VLOOKUP($B29,Source!$B$2:$N$160,13,FALSE)),"",(VLOOKUP($B29,Source!$B$2:$N$160,13,FALSE)))</f>
        <v/>
      </c>
      <c r="G29" s="51">
        <f>IF(ISERROR(VLOOKUP($B29,Source!$B$2:$N$160,7,FALSE)),"",(VLOOKUP($B29,Source!$B$2:$N$160,7,FALSE)))</f>
        <v/>
      </c>
      <c r="H29" s="51">
        <f>IF(ISERROR(VLOOKUP($B29,Source!$B$2:$N$160,8,FALSE)),"",(VLOOKUP($B29,Source!$B$2:$N$160,8,FALSE)))</f>
        <v/>
      </c>
      <c r="I29" s="52">
        <f>IF(ISERROR(VLOOKUP($B29,Source!$B$2:$N$160,9,FALSE)),"",(VLOOKUP($B29,Source!$B$2:$N$160,9,FALSE)))</f>
        <v/>
      </c>
      <c r="J29" s="52">
        <f>IF(ISERROR(VLOOKUP($B29,Source!$B$2:$N$160,10,FALSE)),"",(VLOOKUP($B29,Source!$B$2:$N$160,10,FALSE)))</f>
        <v/>
      </c>
      <c r="K29" s="52">
        <f>IF(ISERROR(VLOOKUP($B29,Source!$B$2:$N$160,11,FALSE)),"",(VLOOKUP($B29,Source!$B$2:$N$160,11,FALSE)))</f>
        <v/>
      </c>
      <c r="L29" s="29" t="n"/>
      <c r="M29" s="25" t="n"/>
      <c r="N29" s="25" t="n"/>
      <c r="O29" s="25" t="n"/>
      <c r="P29" s="25" t="n"/>
      <c r="Q29" s="25" t="n"/>
      <c r="R29" s="25" t="n"/>
      <c r="S29" s="25" t="n"/>
      <c r="T29" s="25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  <c r="AL29" s="8" t="n"/>
      <c r="AM29" s="8" t="n"/>
      <c r="AN29" s="8" t="n"/>
      <c r="AO29" s="8" t="n"/>
      <c r="AP29" s="8" t="n"/>
      <c r="AQ29" s="8" t="n"/>
      <c r="AR29" s="8" t="n"/>
      <c r="AS29" s="8" t="n"/>
      <c r="AT29" s="8" t="n"/>
      <c r="AU29" s="8" t="n"/>
      <c r="AV29" s="8" t="n"/>
      <c r="AW29" s="8" t="n"/>
      <c r="AX29" s="8" t="n"/>
      <c r="AY29" s="8" t="n"/>
    </row>
    <row r="30" ht="45" customFormat="1" customHeight="1" s="9">
      <c r="A30" s="9" t="n">
        <v>25</v>
      </c>
      <c r="B30" s="8">
        <f>A30&amp;$A$5</f>
        <v/>
      </c>
      <c r="C30" s="48">
        <f>IF(ISERROR(VLOOKUP($B30,Source!$B$2:$N$160,3,FALSE)),"",(VLOOKUP($B30,Source!$B$2:$N$160,3,FALSE)))</f>
        <v/>
      </c>
      <c r="D30" s="49">
        <f>IF(ISERROR(VLOOKUP($B30,Source!$B$2:$N$160,4,FALSE)),"",(VLOOKUP($B30,Source!$B$2:$N$160,4,FALSE)))</f>
        <v/>
      </c>
      <c r="E30" s="50">
        <f>IF(ISERROR(VLOOKUP($B30,Source!$B$2:$N$160,5,FALSE)),"",(VLOOKUP($B30,Source!$B$2:$N$160,5,FALSE)))</f>
        <v/>
      </c>
      <c r="F30" s="50">
        <f>IF(ISERROR(VLOOKUP($B30,Source!$B$2:$N$160,13,FALSE)),"",(VLOOKUP($B30,Source!$B$2:$N$160,13,FALSE)))</f>
        <v/>
      </c>
      <c r="G30" s="51">
        <f>IF(ISERROR(VLOOKUP($B30,Source!$B$2:$N$160,7,FALSE)),"",(VLOOKUP($B30,Source!$B$2:$N$160,7,FALSE)))</f>
        <v/>
      </c>
      <c r="H30" s="51">
        <f>IF(ISERROR(VLOOKUP($B30,Source!$B$2:$N$160,8,FALSE)),"",(VLOOKUP($B30,Source!$B$2:$N$160,8,FALSE)))</f>
        <v/>
      </c>
      <c r="I30" s="52">
        <f>IF(ISERROR(VLOOKUP($B30,Source!$B$2:$N$160,9,FALSE)),"",(VLOOKUP($B30,Source!$B$2:$N$160,9,FALSE)))</f>
        <v/>
      </c>
      <c r="J30" s="52">
        <f>IF(ISERROR(VLOOKUP($B30,Source!$B$2:$N$160,10,FALSE)),"",(VLOOKUP($B30,Source!$B$2:$N$160,10,FALSE)))</f>
        <v/>
      </c>
      <c r="K30" s="52">
        <f>IF(ISERROR(VLOOKUP($B30,Source!$B$2:$N$160,11,FALSE)),"",(VLOOKUP($B30,Source!$B$2:$N$160,11,FALSE)))</f>
        <v/>
      </c>
      <c r="L30" s="29" t="n"/>
      <c r="M30" s="25" t="n"/>
      <c r="N30" s="25" t="n"/>
      <c r="O30" s="25" t="n"/>
      <c r="P30" s="25" t="n"/>
      <c r="Q30" s="25" t="n"/>
      <c r="R30" s="25" t="n"/>
      <c r="S30" s="25" t="n"/>
      <c r="T30" s="25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  <c r="AL30" s="8" t="n"/>
      <c r="AM30" s="8" t="n"/>
      <c r="AN30" s="8" t="n"/>
      <c r="AO30" s="8" t="n"/>
      <c r="AP30" s="8" t="n"/>
      <c r="AQ30" s="8" t="n"/>
      <c r="AR30" s="8" t="n"/>
      <c r="AS30" s="8" t="n"/>
      <c r="AT30" s="8" t="n"/>
      <c r="AU30" s="8" t="n"/>
      <c r="AV30" s="8" t="n"/>
      <c r="AW30" s="8" t="n"/>
      <c r="AX30" s="8" t="n"/>
      <c r="AY30" s="8" t="n"/>
    </row>
    <row r="31" ht="45" customFormat="1" customHeight="1" s="9">
      <c r="A31" s="9" t="n">
        <v>26</v>
      </c>
      <c r="B31" s="8">
        <f>A31&amp;$A$5</f>
        <v/>
      </c>
      <c r="C31" s="48">
        <f>IF(ISERROR(VLOOKUP($B31,Source!$B$2:$N$160,3,FALSE)),"",(VLOOKUP($B31,Source!$B$2:$N$160,3,FALSE)))</f>
        <v/>
      </c>
      <c r="D31" s="49">
        <f>IF(ISERROR(VLOOKUP($B31,Source!$B$2:$N$160,4,FALSE)),"",(VLOOKUP($B31,Source!$B$2:$N$160,4,FALSE)))</f>
        <v/>
      </c>
      <c r="E31" s="50">
        <f>IF(ISERROR(VLOOKUP($B31,Source!$B$2:$N$160,5,FALSE)),"",(VLOOKUP($B31,Source!$B$2:$N$160,5,FALSE)))</f>
        <v/>
      </c>
      <c r="F31" s="50">
        <f>IF(ISERROR(VLOOKUP($B31,Source!$B$2:$N$160,13,FALSE)),"",(VLOOKUP($B31,Source!$B$2:$N$160,13,FALSE)))</f>
        <v/>
      </c>
      <c r="G31" s="51">
        <f>IF(ISERROR(VLOOKUP($B31,Source!$B$2:$N$160,7,FALSE)),"",(VLOOKUP($B31,Source!$B$2:$N$160,7,FALSE)))</f>
        <v/>
      </c>
      <c r="H31" s="51">
        <f>IF(ISERROR(VLOOKUP($B31,Source!$B$2:$N$160,8,FALSE)),"",(VLOOKUP($B31,Source!$B$2:$N$160,8,FALSE)))</f>
        <v/>
      </c>
      <c r="I31" s="52">
        <f>IF(ISERROR(VLOOKUP($B31,Source!$B$2:$N$160,9,FALSE)),"",(VLOOKUP($B31,Source!$B$2:$N$160,9,FALSE)))</f>
        <v/>
      </c>
      <c r="J31" s="52">
        <f>IF(ISERROR(VLOOKUP($B31,Source!$B$2:$N$160,10,FALSE)),"",(VLOOKUP($B31,Source!$B$2:$N$160,10,FALSE)))</f>
        <v/>
      </c>
      <c r="K31" s="52">
        <f>IF(ISERROR(VLOOKUP($B31,Source!$B$2:$N$160,11,FALSE)),"",(VLOOKUP($B31,Source!$B$2:$N$160,11,FALSE)))</f>
        <v/>
      </c>
      <c r="L31" s="29" t="n"/>
      <c r="M31" s="25" t="n"/>
      <c r="N31" s="25" t="n"/>
      <c r="O31" s="25" t="n"/>
      <c r="P31" s="25" t="n"/>
      <c r="Q31" s="25" t="n"/>
      <c r="R31" s="25" t="n"/>
      <c r="S31" s="25" t="n"/>
      <c r="T31" s="25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8" t="n"/>
      <c r="AI31" s="8" t="n"/>
      <c r="AJ31" s="8" t="n"/>
      <c r="AK31" s="8" t="n"/>
      <c r="AL31" s="8" t="n"/>
      <c r="AM31" s="8" t="n"/>
      <c r="AN31" s="8" t="n"/>
      <c r="AO31" s="8" t="n"/>
      <c r="AP31" s="8" t="n"/>
      <c r="AQ31" s="8" t="n"/>
      <c r="AR31" s="8" t="n"/>
      <c r="AS31" s="8" t="n"/>
      <c r="AT31" s="8" t="n"/>
      <c r="AU31" s="8" t="n"/>
      <c r="AV31" s="8" t="n"/>
      <c r="AW31" s="8" t="n"/>
      <c r="AX31" s="8" t="n"/>
      <c r="AY31" s="8" t="n"/>
    </row>
    <row r="32" ht="45" customFormat="1" customHeight="1" s="9">
      <c r="A32" s="9" t="n">
        <v>27</v>
      </c>
      <c r="B32" s="8">
        <f>A32&amp;$A$5</f>
        <v/>
      </c>
      <c r="C32" s="48">
        <f>IF(ISERROR(VLOOKUP($B32,Source!$B$2:$N$160,3,FALSE)),"",(VLOOKUP($B32,Source!$B$2:$N$160,3,FALSE)))</f>
        <v/>
      </c>
      <c r="D32" s="49">
        <f>IF(ISERROR(VLOOKUP($B32,Source!$B$2:$N$160,4,FALSE)),"",(VLOOKUP($B32,Source!$B$2:$N$160,4,FALSE)))</f>
        <v/>
      </c>
      <c r="E32" s="50">
        <f>IF(ISERROR(VLOOKUP($B32,Source!$B$2:$N$160,5,FALSE)),"",(VLOOKUP($B32,Source!$B$2:$N$160,5,FALSE)))</f>
        <v/>
      </c>
      <c r="F32" s="50">
        <f>IF(ISERROR(VLOOKUP($B32,Source!$B$2:$N$160,13,FALSE)),"",(VLOOKUP($B32,Source!$B$2:$N$160,13,FALSE)))</f>
        <v/>
      </c>
      <c r="G32" s="51">
        <f>IF(ISERROR(VLOOKUP($B32,Source!$B$2:$N$160,7,FALSE)),"",(VLOOKUP($B32,Source!$B$2:$N$160,7,FALSE)))</f>
        <v/>
      </c>
      <c r="H32" s="51">
        <f>IF(ISERROR(VLOOKUP($B32,Source!$B$2:$N$160,8,FALSE)),"",(VLOOKUP($B32,Source!$B$2:$N$160,8,FALSE)))</f>
        <v/>
      </c>
      <c r="I32" s="52">
        <f>IF(ISERROR(VLOOKUP($B32,Source!$B$2:$N$160,9,FALSE)),"",(VLOOKUP($B32,Source!$B$2:$N$160,9,FALSE)))</f>
        <v/>
      </c>
      <c r="J32" s="52">
        <f>IF(ISERROR(VLOOKUP($B32,Source!$B$2:$N$160,10,FALSE)),"",(VLOOKUP($B32,Source!$B$2:$N$160,10,FALSE)))</f>
        <v/>
      </c>
      <c r="K32" s="52">
        <f>IF(ISERROR(VLOOKUP($B32,Source!$B$2:$N$160,11,FALSE)),"",(VLOOKUP($B32,Source!$B$2:$N$160,11,FALSE)))</f>
        <v/>
      </c>
      <c r="L32" s="29" t="n"/>
      <c r="M32" s="25" t="n"/>
      <c r="N32" s="25" t="n"/>
      <c r="O32" s="25" t="n"/>
      <c r="P32" s="25" t="n"/>
      <c r="Q32" s="25" t="n"/>
      <c r="R32" s="25" t="n"/>
      <c r="S32" s="25" t="n"/>
      <c r="T32" s="25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  <c r="AL32" s="8" t="n"/>
      <c r="AM32" s="8" t="n"/>
      <c r="AN32" s="8" t="n"/>
      <c r="AO32" s="8" t="n"/>
      <c r="AP32" s="8" t="n"/>
      <c r="AQ32" s="8" t="n"/>
      <c r="AR32" s="8" t="n"/>
      <c r="AS32" s="8" t="n"/>
      <c r="AT32" s="8" t="n"/>
      <c r="AU32" s="8" t="n"/>
      <c r="AV32" s="8" t="n"/>
      <c r="AW32" s="8" t="n"/>
      <c r="AX32" s="8" t="n"/>
      <c r="AY32" s="8" t="n"/>
    </row>
    <row r="33" ht="45" customFormat="1" customHeight="1" s="9">
      <c r="A33" s="9" t="n">
        <v>28</v>
      </c>
      <c r="B33" s="8">
        <f>A33&amp;$A$5</f>
        <v/>
      </c>
      <c r="C33" s="48">
        <f>IF(ISERROR(VLOOKUP($B33,Source!$B$2:$N$160,3,FALSE)),"",(VLOOKUP($B33,Source!$B$2:$N$160,3,FALSE)))</f>
        <v/>
      </c>
      <c r="D33" s="49">
        <f>IF(ISERROR(VLOOKUP($B33,Source!$B$2:$N$160,4,FALSE)),"",(VLOOKUP($B33,Source!$B$2:$N$160,4,FALSE)))</f>
        <v/>
      </c>
      <c r="E33" s="50">
        <f>IF(ISERROR(VLOOKUP($B33,Source!$B$2:$N$160,5,FALSE)),"",(VLOOKUP($B33,Source!$B$2:$N$160,5,FALSE)))</f>
        <v/>
      </c>
      <c r="F33" s="50">
        <f>IF(ISERROR(VLOOKUP($B33,Source!$B$2:$N$160,13,FALSE)),"",(VLOOKUP($B33,Source!$B$2:$N$160,13,FALSE)))</f>
        <v/>
      </c>
      <c r="G33" s="51">
        <f>IF(ISERROR(VLOOKUP($B33,Source!$B$2:$N$160,7,FALSE)),"",(VLOOKUP($B33,Source!$B$2:$N$160,7,FALSE)))</f>
        <v/>
      </c>
      <c r="H33" s="51">
        <f>IF(ISERROR(VLOOKUP($B33,Source!$B$2:$N$160,8,FALSE)),"",(VLOOKUP($B33,Source!$B$2:$N$160,8,FALSE)))</f>
        <v/>
      </c>
      <c r="I33" s="52">
        <f>IF(ISERROR(VLOOKUP($B33,Source!$B$2:$N$160,9,FALSE)),"",(VLOOKUP($B33,Source!$B$2:$N$160,9,FALSE)))</f>
        <v/>
      </c>
      <c r="J33" s="52">
        <f>IF(ISERROR(VLOOKUP($B33,Source!$B$2:$N$160,10,FALSE)),"",(VLOOKUP($B33,Source!$B$2:$N$160,10,FALSE)))</f>
        <v/>
      </c>
      <c r="K33" s="52">
        <f>IF(ISERROR(VLOOKUP($B33,Source!$B$2:$N$160,11,FALSE)),"",(VLOOKUP($B33,Source!$B$2:$N$160,11,FALSE)))</f>
        <v/>
      </c>
      <c r="L33" s="29" t="n"/>
      <c r="M33" s="25" t="n"/>
      <c r="N33" s="25" t="n"/>
      <c r="O33" s="25" t="n"/>
      <c r="P33" s="25" t="n"/>
      <c r="Q33" s="25" t="n"/>
      <c r="R33" s="25" t="n"/>
      <c r="S33" s="25" t="n"/>
      <c r="T33" s="25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  <c r="AL33" s="8" t="n"/>
      <c r="AM33" s="8" t="n"/>
      <c r="AN33" s="8" t="n"/>
      <c r="AO33" s="8" t="n"/>
      <c r="AP33" s="8" t="n"/>
      <c r="AQ33" s="8" t="n"/>
      <c r="AR33" s="8" t="n"/>
      <c r="AS33" s="8" t="n"/>
      <c r="AT33" s="8" t="n"/>
      <c r="AU33" s="8" t="n"/>
      <c r="AV33" s="8" t="n"/>
      <c r="AW33" s="8" t="n"/>
      <c r="AX33" s="8" t="n"/>
      <c r="AY33" s="8" t="n"/>
    </row>
    <row r="34" ht="45" customFormat="1" customHeight="1" s="9">
      <c r="A34" s="9" t="n">
        <v>29</v>
      </c>
      <c r="B34" s="8">
        <f>A34&amp;$A$5</f>
        <v/>
      </c>
      <c r="C34" s="48">
        <f>IF(ISERROR(VLOOKUP($B34,Source!$B$2:$N$160,3,FALSE)),"",(VLOOKUP($B34,Source!$B$2:$N$160,3,FALSE)))</f>
        <v/>
      </c>
      <c r="D34" s="49">
        <f>IF(ISERROR(VLOOKUP($B34,Source!$B$2:$N$160,4,FALSE)),"",(VLOOKUP($B34,Source!$B$2:$N$160,4,FALSE)))</f>
        <v/>
      </c>
      <c r="E34" s="50">
        <f>IF(ISERROR(VLOOKUP($B34,Source!$B$2:$N$160,5,FALSE)),"",(VLOOKUP($B34,Source!$B$2:$N$160,5,FALSE)))</f>
        <v/>
      </c>
      <c r="F34" s="50">
        <f>IF(ISERROR(VLOOKUP($B34,Source!$B$2:$N$160,13,FALSE)),"",(VLOOKUP($B34,Source!$B$2:$N$160,13,FALSE)))</f>
        <v/>
      </c>
      <c r="G34" s="51">
        <f>IF(ISERROR(VLOOKUP($B34,Source!$B$2:$N$160,7,FALSE)),"",(VLOOKUP($B34,Source!$B$2:$N$160,7,FALSE)))</f>
        <v/>
      </c>
      <c r="H34" s="51">
        <f>IF(ISERROR(VLOOKUP($B34,Source!$B$2:$N$160,8,FALSE)),"",(VLOOKUP($B34,Source!$B$2:$N$160,8,FALSE)))</f>
        <v/>
      </c>
      <c r="I34" s="52">
        <f>IF(ISERROR(VLOOKUP($B34,Source!$B$2:$N$160,9,FALSE)),"",(VLOOKUP($B34,Source!$B$2:$N$160,9,FALSE)))</f>
        <v/>
      </c>
      <c r="J34" s="52">
        <f>IF(ISERROR(VLOOKUP($B34,Source!$B$2:$N$160,10,FALSE)),"",(VLOOKUP($B34,Source!$B$2:$N$160,10,FALSE)))</f>
        <v/>
      </c>
      <c r="K34" s="52">
        <f>IF(ISERROR(VLOOKUP($B34,Source!$B$2:$N$160,11,FALSE)),"",(VLOOKUP($B34,Source!$B$2:$N$160,11,FALSE)))</f>
        <v/>
      </c>
      <c r="L34" s="29" t="n"/>
      <c r="M34" s="25" t="n"/>
      <c r="N34" s="25" t="n"/>
      <c r="O34" s="25" t="n"/>
      <c r="P34" s="25" t="n"/>
      <c r="Q34" s="25" t="n"/>
      <c r="R34" s="25" t="n"/>
      <c r="S34" s="25" t="n"/>
      <c r="T34" s="25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  <c r="AL34" s="8" t="n"/>
      <c r="AM34" s="8" t="n"/>
      <c r="AN34" s="8" t="n"/>
      <c r="AO34" s="8" t="n"/>
      <c r="AP34" s="8" t="n"/>
      <c r="AQ34" s="8" t="n"/>
      <c r="AR34" s="8" t="n"/>
      <c r="AS34" s="8" t="n"/>
      <c r="AT34" s="8" t="n"/>
      <c r="AU34" s="8" t="n"/>
      <c r="AV34" s="8" t="n"/>
      <c r="AW34" s="8" t="n"/>
      <c r="AX34" s="8" t="n"/>
      <c r="AY34" s="8" t="n"/>
    </row>
    <row r="35" ht="45" customFormat="1" customHeight="1" s="9">
      <c r="A35" s="9" t="n">
        <v>30</v>
      </c>
      <c r="B35" s="8">
        <f>A35&amp;$A$5</f>
        <v/>
      </c>
      <c r="C35" s="48">
        <f>IF(ISERROR(VLOOKUP($B35,Source!$B$2:$N$160,3,FALSE)),"",(VLOOKUP($B35,Source!$B$2:$N$160,3,FALSE)))</f>
        <v/>
      </c>
      <c r="D35" s="49">
        <f>IF(ISERROR(VLOOKUP($B35,Source!$B$2:$N$160,4,FALSE)),"",(VLOOKUP($B35,Source!$B$2:$N$160,4,FALSE)))</f>
        <v/>
      </c>
      <c r="E35" s="50">
        <f>IF(ISERROR(VLOOKUP($B35,Source!$B$2:$N$160,5,FALSE)),"",(VLOOKUP($B35,Source!$B$2:$N$160,5,FALSE)))</f>
        <v/>
      </c>
      <c r="F35" s="50">
        <f>IF(ISERROR(VLOOKUP($B35,Source!$B$2:$N$160,13,FALSE)),"",(VLOOKUP($B35,Source!$B$2:$N$160,13,FALSE)))</f>
        <v/>
      </c>
      <c r="G35" s="51">
        <f>IF(ISERROR(VLOOKUP($B35,Source!$B$2:$N$160,7,FALSE)),"",(VLOOKUP($B35,Source!$B$2:$N$160,7,FALSE)))</f>
        <v/>
      </c>
      <c r="H35" s="51">
        <f>IF(ISERROR(VLOOKUP($B35,Source!$B$2:$N$160,8,FALSE)),"",(VLOOKUP($B35,Source!$B$2:$N$160,8,FALSE)))</f>
        <v/>
      </c>
      <c r="I35" s="52">
        <f>IF(ISERROR(VLOOKUP($B35,Source!$B$2:$N$160,9,FALSE)),"",(VLOOKUP($B35,Source!$B$2:$N$160,9,FALSE)))</f>
        <v/>
      </c>
      <c r="J35" s="52">
        <f>IF(ISERROR(VLOOKUP($B35,Source!$B$2:$N$160,10,FALSE)),"",(VLOOKUP($B35,Source!$B$2:$N$160,10,FALSE)))</f>
        <v/>
      </c>
      <c r="K35" s="52">
        <f>IF(ISERROR(VLOOKUP($B35,Source!$B$2:$N$160,11,FALSE)),"",(VLOOKUP($B35,Source!$B$2:$N$160,11,FALSE)))</f>
        <v/>
      </c>
      <c r="L35" s="29" t="n"/>
      <c r="M35" s="25" t="n"/>
      <c r="N35" s="25" t="n"/>
      <c r="O35" s="25" t="n"/>
      <c r="P35" s="25" t="n"/>
      <c r="Q35" s="25" t="n"/>
      <c r="R35" s="25" t="n"/>
      <c r="S35" s="25" t="n"/>
      <c r="T35" s="25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8" t="n"/>
      <c r="AK35" s="8" t="n"/>
      <c r="AL35" s="8" t="n"/>
      <c r="AM35" s="8" t="n"/>
      <c r="AN35" s="8" t="n"/>
      <c r="AO35" s="8" t="n"/>
      <c r="AP35" s="8" t="n"/>
      <c r="AQ35" s="8" t="n"/>
      <c r="AR35" s="8" t="n"/>
      <c r="AS35" s="8" t="n"/>
      <c r="AT35" s="8" t="n"/>
      <c r="AU35" s="8" t="n"/>
      <c r="AV35" s="8" t="n"/>
      <c r="AW35" s="8" t="n"/>
      <c r="AX35" s="8" t="n"/>
      <c r="AY35" s="8" t="n"/>
    </row>
    <row r="36" ht="45" customFormat="1" customHeight="1" s="9">
      <c r="A36" s="9" t="n">
        <v>31</v>
      </c>
      <c r="B36" s="8">
        <f>A36&amp;$A$5</f>
        <v/>
      </c>
      <c r="C36" s="48">
        <f>IF(ISERROR(VLOOKUP($B36,Source!$B$2:$N$160,3,FALSE)),"",(VLOOKUP($B36,Source!$B$2:$N$160,3,FALSE)))</f>
        <v/>
      </c>
      <c r="D36" s="49">
        <f>IF(ISERROR(VLOOKUP($B36,Source!$B$2:$N$160,4,FALSE)),"",(VLOOKUP($B36,Source!$B$2:$N$160,4,FALSE)))</f>
        <v/>
      </c>
      <c r="E36" s="50">
        <f>IF(ISERROR(VLOOKUP($B36,Source!$B$2:$N$160,5,FALSE)),"",(VLOOKUP($B36,Source!$B$2:$N$160,5,FALSE)))</f>
        <v/>
      </c>
      <c r="F36" s="50">
        <f>IF(ISERROR(VLOOKUP($B36,Source!$B$2:$N$160,13,FALSE)),"",(VLOOKUP($B36,Source!$B$2:$N$160,13,FALSE)))</f>
        <v/>
      </c>
      <c r="G36" s="51">
        <f>IF(ISERROR(VLOOKUP($B36,Source!$B$2:$N$160,7,FALSE)),"",(VLOOKUP($B36,Source!$B$2:$N$160,7,FALSE)))</f>
        <v/>
      </c>
      <c r="H36" s="51">
        <f>IF(ISERROR(VLOOKUP($B36,Source!$B$2:$N$160,8,FALSE)),"",(VLOOKUP($B36,Source!$B$2:$N$160,8,FALSE)))</f>
        <v/>
      </c>
      <c r="I36" s="52">
        <f>IF(ISERROR(VLOOKUP($B36,Source!$B$2:$N$160,9,FALSE)),"",(VLOOKUP($B36,Source!$B$2:$N$160,9,FALSE)))</f>
        <v/>
      </c>
      <c r="J36" s="52">
        <f>IF(ISERROR(VLOOKUP($B36,Source!$B$2:$N$160,10,FALSE)),"",(VLOOKUP($B36,Source!$B$2:$N$160,10,FALSE)))</f>
        <v/>
      </c>
      <c r="K36" s="52">
        <f>IF(ISERROR(VLOOKUP($B36,Source!$B$2:$N$160,11,FALSE)),"",(VLOOKUP($B36,Source!$B$2:$N$160,11,FALSE)))</f>
        <v/>
      </c>
      <c r="L36" s="29" t="n"/>
      <c r="M36" s="25" t="n"/>
      <c r="N36" s="25" t="n"/>
      <c r="O36" s="25" t="n"/>
      <c r="P36" s="25" t="n"/>
      <c r="Q36" s="25" t="n"/>
      <c r="R36" s="25" t="n"/>
      <c r="S36" s="25" t="n"/>
      <c r="T36" s="25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8" t="n"/>
      <c r="AK36" s="8" t="n"/>
      <c r="AL36" s="8" t="n"/>
      <c r="AM36" s="8" t="n"/>
      <c r="AN36" s="8" t="n"/>
      <c r="AO36" s="8" t="n"/>
      <c r="AP36" s="8" t="n"/>
      <c r="AQ36" s="8" t="n"/>
      <c r="AR36" s="8" t="n"/>
      <c r="AS36" s="8" t="n"/>
      <c r="AT36" s="8" t="n"/>
      <c r="AU36" s="8" t="n"/>
      <c r="AV36" s="8" t="n"/>
      <c r="AW36" s="8" t="n"/>
      <c r="AX36" s="8" t="n"/>
      <c r="AY36" s="8" t="n"/>
    </row>
    <row r="37" ht="45" customFormat="1" customHeight="1" s="9">
      <c r="A37" s="9" t="n">
        <v>32</v>
      </c>
      <c r="B37" s="8">
        <f>A37&amp;$A$5</f>
        <v/>
      </c>
      <c r="C37" s="48">
        <f>IF(ISERROR(VLOOKUP($B37,Source!$B$2:$N$160,3,FALSE)),"",(VLOOKUP($B37,Source!$B$2:$N$160,3,FALSE)))</f>
        <v/>
      </c>
      <c r="D37" s="49">
        <f>IF(ISERROR(VLOOKUP($B37,Source!$B$2:$N$160,4,FALSE)),"",(VLOOKUP($B37,Source!$B$2:$N$160,4,FALSE)))</f>
        <v/>
      </c>
      <c r="E37" s="50">
        <f>IF(ISERROR(VLOOKUP($B37,Source!$B$2:$N$160,5,FALSE)),"",(VLOOKUP($B37,Source!$B$2:$N$160,5,FALSE)))</f>
        <v/>
      </c>
      <c r="F37" s="50">
        <f>IF(ISERROR(VLOOKUP($B37,Source!$B$2:$N$160,13,FALSE)),"",(VLOOKUP($B37,Source!$B$2:$N$160,13,FALSE)))</f>
        <v/>
      </c>
      <c r="G37" s="51">
        <f>IF(ISERROR(VLOOKUP($B37,Source!$B$2:$N$160,7,FALSE)),"",(VLOOKUP($B37,Source!$B$2:$N$160,7,FALSE)))</f>
        <v/>
      </c>
      <c r="H37" s="51">
        <f>IF(ISERROR(VLOOKUP($B37,Source!$B$2:$N$160,8,FALSE)),"",(VLOOKUP($B37,Source!$B$2:$N$160,8,FALSE)))</f>
        <v/>
      </c>
      <c r="I37" s="52">
        <f>IF(ISERROR(VLOOKUP($B37,Source!$B$2:$N$160,9,FALSE)),"",(VLOOKUP($B37,Source!$B$2:$N$160,9,FALSE)))</f>
        <v/>
      </c>
      <c r="J37" s="52">
        <f>IF(ISERROR(VLOOKUP($B37,Source!$B$2:$N$160,10,FALSE)),"",(VLOOKUP($B37,Source!$B$2:$N$160,10,FALSE)))</f>
        <v/>
      </c>
      <c r="K37" s="52">
        <f>IF(ISERROR(VLOOKUP($B37,Source!$B$2:$N$160,11,FALSE)),"",(VLOOKUP($B37,Source!$B$2:$N$160,11,FALSE)))</f>
        <v/>
      </c>
      <c r="L37" s="29" t="n"/>
      <c r="M37" s="25" t="n"/>
      <c r="N37" s="25" t="n"/>
      <c r="O37" s="25" t="n"/>
      <c r="P37" s="25" t="n"/>
      <c r="Q37" s="25" t="n"/>
      <c r="R37" s="25" t="n"/>
      <c r="S37" s="25" t="n"/>
      <c r="T37" s="25" t="n"/>
      <c r="U37" s="8" t="n"/>
      <c r="V37" s="8" t="n"/>
      <c r="W37" s="8" t="n"/>
      <c r="X37" s="8" t="n"/>
      <c r="Y37" s="8" t="n"/>
      <c r="Z37" s="8" t="n"/>
      <c r="AA37" s="8" t="n"/>
      <c r="AB37" s="8" t="n"/>
      <c r="AC37" s="8" t="n"/>
      <c r="AD37" s="8" t="n"/>
      <c r="AE37" s="8" t="n"/>
      <c r="AF37" s="8" t="n"/>
      <c r="AG37" s="8" t="n"/>
      <c r="AH37" s="8" t="n"/>
      <c r="AI37" s="8" t="n"/>
      <c r="AJ37" s="8" t="n"/>
      <c r="AK37" s="8" t="n"/>
      <c r="AL37" s="8" t="n"/>
      <c r="AM37" s="8" t="n"/>
      <c r="AN37" s="8" t="n"/>
      <c r="AO37" s="8" t="n"/>
      <c r="AP37" s="8" t="n"/>
      <c r="AQ37" s="8" t="n"/>
      <c r="AR37" s="8" t="n"/>
      <c r="AS37" s="8" t="n"/>
      <c r="AT37" s="8" t="n"/>
      <c r="AU37" s="8" t="n"/>
      <c r="AV37" s="8" t="n"/>
      <c r="AW37" s="8" t="n"/>
      <c r="AX37" s="8" t="n"/>
      <c r="AY37" s="8" t="n"/>
    </row>
    <row r="38" ht="45" customFormat="1" customHeight="1" s="9">
      <c r="A38" s="9" t="n">
        <v>33</v>
      </c>
      <c r="B38" s="8">
        <f>A38&amp;$A$5</f>
        <v/>
      </c>
      <c r="C38" s="48">
        <f>IF(ISERROR(VLOOKUP($B38,Source!$B$2:$N$160,3,FALSE)),"",(VLOOKUP($B38,Source!$B$2:$N$160,3,FALSE)))</f>
        <v/>
      </c>
      <c r="D38" s="49">
        <f>IF(ISERROR(VLOOKUP($B38,Source!$B$2:$N$160,4,FALSE)),"",(VLOOKUP($B38,Source!$B$2:$N$160,4,FALSE)))</f>
        <v/>
      </c>
      <c r="E38" s="50">
        <f>IF(ISERROR(VLOOKUP($B38,Source!$B$2:$N$160,5,FALSE)),"",(VLOOKUP($B38,Source!$B$2:$N$160,5,FALSE)))</f>
        <v/>
      </c>
      <c r="F38" s="50">
        <f>IF(ISERROR(VLOOKUP($B38,Source!$B$2:$N$160,13,FALSE)),"",(VLOOKUP($B38,Source!$B$2:$N$160,13,FALSE)))</f>
        <v/>
      </c>
      <c r="G38" s="51">
        <f>IF(ISERROR(VLOOKUP($B38,Source!$B$2:$N$160,7,FALSE)),"",(VLOOKUP($B38,Source!$B$2:$N$160,7,FALSE)))</f>
        <v/>
      </c>
      <c r="H38" s="51">
        <f>IF(ISERROR(VLOOKUP($B38,Source!$B$2:$N$160,8,FALSE)),"",(VLOOKUP($B38,Source!$B$2:$N$160,8,FALSE)))</f>
        <v/>
      </c>
      <c r="I38" s="52">
        <f>IF(ISERROR(VLOOKUP($B38,Source!$B$2:$N$160,9,FALSE)),"",(VLOOKUP($B38,Source!$B$2:$N$160,9,FALSE)))</f>
        <v/>
      </c>
      <c r="J38" s="52">
        <f>IF(ISERROR(VLOOKUP($B38,Source!$B$2:$N$160,10,FALSE)),"",(VLOOKUP($B38,Source!$B$2:$N$160,10,FALSE)))</f>
        <v/>
      </c>
      <c r="K38" s="52">
        <f>IF(ISERROR(VLOOKUP($B38,Source!$B$2:$N$160,11,FALSE)),"",(VLOOKUP($B38,Source!$B$2:$N$160,11,FALSE)))</f>
        <v/>
      </c>
      <c r="L38" s="29" t="n"/>
      <c r="M38" s="25" t="n"/>
      <c r="N38" s="25" t="n"/>
      <c r="O38" s="25" t="n"/>
      <c r="P38" s="25" t="n"/>
      <c r="Q38" s="25" t="n"/>
      <c r="R38" s="25" t="n"/>
      <c r="S38" s="25" t="n"/>
      <c r="T38" s="25" t="n"/>
      <c r="U38" s="8" t="n"/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8" t="n"/>
      <c r="AK38" s="8" t="n"/>
      <c r="AL38" s="8" t="n"/>
      <c r="AM38" s="8" t="n"/>
      <c r="AN38" s="8" t="n"/>
      <c r="AO38" s="8" t="n"/>
      <c r="AP38" s="8" t="n"/>
      <c r="AQ38" s="8" t="n"/>
      <c r="AR38" s="8" t="n"/>
      <c r="AS38" s="8" t="n"/>
      <c r="AT38" s="8" t="n"/>
      <c r="AU38" s="8" t="n"/>
      <c r="AV38" s="8" t="n"/>
      <c r="AW38" s="8" t="n"/>
      <c r="AX38" s="8" t="n"/>
      <c r="AY38" s="8" t="n"/>
    </row>
    <row r="39" ht="45" customFormat="1" customHeight="1" s="9">
      <c r="A39" s="9" t="n">
        <v>34</v>
      </c>
      <c r="B39" s="8">
        <f>A39&amp;$A$5</f>
        <v/>
      </c>
      <c r="C39" s="48">
        <f>IF(ISERROR(VLOOKUP($B39,Source!$B$2:$N$160,3,FALSE)),"",(VLOOKUP($B39,Source!$B$2:$N$160,3,FALSE)))</f>
        <v/>
      </c>
      <c r="D39" s="49">
        <f>IF(ISERROR(VLOOKUP($B39,Source!$B$2:$N$160,4,FALSE)),"",(VLOOKUP($B39,Source!$B$2:$N$160,4,FALSE)))</f>
        <v/>
      </c>
      <c r="E39" s="50">
        <f>IF(ISERROR(VLOOKUP($B39,Source!$B$2:$N$160,5,FALSE)),"",(VLOOKUP($B39,Source!$B$2:$N$160,5,FALSE)))</f>
        <v/>
      </c>
      <c r="F39" s="50">
        <f>IF(ISERROR(VLOOKUP($B39,Source!$B$2:$N$160,13,FALSE)),"",(VLOOKUP($B39,Source!$B$2:$N$160,13,FALSE)))</f>
        <v/>
      </c>
      <c r="G39" s="51">
        <f>IF(ISERROR(VLOOKUP($B39,Source!$B$2:$N$160,7,FALSE)),"",(VLOOKUP($B39,Source!$B$2:$N$160,7,FALSE)))</f>
        <v/>
      </c>
      <c r="H39" s="51">
        <f>IF(ISERROR(VLOOKUP($B39,Source!$B$2:$N$160,8,FALSE)),"",(VLOOKUP($B39,Source!$B$2:$N$160,8,FALSE)))</f>
        <v/>
      </c>
      <c r="I39" s="52">
        <f>IF(ISERROR(VLOOKUP($B39,Source!$B$2:$N$160,9,FALSE)),"",(VLOOKUP($B39,Source!$B$2:$N$160,9,FALSE)))</f>
        <v/>
      </c>
      <c r="J39" s="52">
        <f>IF(ISERROR(VLOOKUP($B39,Source!$B$2:$N$160,10,FALSE)),"",(VLOOKUP($B39,Source!$B$2:$N$160,10,FALSE)))</f>
        <v/>
      </c>
      <c r="K39" s="52">
        <f>IF(ISERROR(VLOOKUP($B39,Source!$B$2:$N$160,11,FALSE)),"",(VLOOKUP($B39,Source!$B$2:$N$160,11,FALSE)))</f>
        <v/>
      </c>
      <c r="L39" s="29" t="n"/>
      <c r="M39" s="25" t="n"/>
      <c r="N39" s="25" t="n"/>
      <c r="O39" s="25" t="n"/>
      <c r="P39" s="25" t="n"/>
      <c r="Q39" s="25" t="n"/>
      <c r="R39" s="25" t="n"/>
      <c r="S39" s="25" t="n"/>
      <c r="T39" s="25" t="n"/>
      <c r="U39" s="8" t="n"/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8" t="n"/>
      <c r="AK39" s="8" t="n"/>
      <c r="AL39" s="8" t="n"/>
      <c r="AM39" s="8" t="n"/>
      <c r="AN39" s="8" t="n"/>
      <c r="AO39" s="8" t="n"/>
      <c r="AP39" s="8" t="n"/>
      <c r="AQ39" s="8" t="n"/>
      <c r="AR39" s="8" t="n"/>
      <c r="AS39" s="8" t="n"/>
      <c r="AT39" s="8" t="n"/>
      <c r="AU39" s="8" t="n"/>
      <c r="AV39" s="8" t="n"/>
      <c r="AW39" s="8" t="n"/>
      <c r="AX39" s="8" t="n"/>
      <c r="AY39" s="8" t="n"/>
    </row>
    <row r="40" ht="45" customFormat="1" customHeight="1" s="9">
      <c r="A40" s="9" t="n">
        <v>35</v>
      </c>
      <c r="B40" s="8">
        <f>A40&amp;$A$5</f>
        <v/>
      </c>
      <c r="C40" s="48">
        <f>IF(ISERROR(VLOOKUP($B40,Source!$B$2:$N$160,3,FALSE)),"",(VLOOKUP($B40,Source!$B$2:$N$160,3,FALSE)))</f>
        <v/>
      </c>
      <c r="D40" s="49">
        <f>IF(ISERROR(VLOOKUP($B40,Source!$B$2:$N$160,4,FALSE)),"",(VLOOKUP($B40,Source!$B$2:$N$160,4,FALSE)))</f>
        <v/>
      </c>
      <c r="E40" s="50">
        <f>IF(ISERROR(VLOOKUP($B40,Source!$B$2:$N$160,5,FALSE)),"",(VLOOKUP($B40,Source!$B$2:$N$160,5,FALSE)))</f>
        <v/>
      </c>
      <c r="F40" s="50">
        <f>IF(ISERROR(VLOOKUP($B40,Source!$B$2:$N$160,13,FALSE)),"",(VLOOKUP($B40,Source!$B$2:$N$160,13,FALSE)))</f>
        <v/>
      </c>
      <c r="G40" s="51">
        <f>IF(ISERROR(VLOOKUP($B40,Source!$B$2:$N$160,7,FALSE)),"",(VLOOKUP($B40,Source!$B$2:$N$160,7,FALSE)))</f>
        <v/>
      </c>
      <c r="H40" s="51">
        <f>IF(ISERROR(VLOOKUP($B40,Source!$B$2:$N$160,8,FALSE)),"",(VLOOKUP($B40,Source!$B$2:$N$160,8,FALSE)))</f>
        <v/>
      </c>
      <c r="I40" s="52">
        <f>IF(ISERROR(VLOOKUP($B40,Source!$B$2:$N$160,9,FALSE)),"",(VLOOKUP($B40,Source!$B$2:$N$160,9,FALSE)))</f>
        <v/>
      </c>
      <c r="J40" s="52">
        <f>IF(ISERROR(VLOOKUP($B40,Source!$B$2:$N$160,10,FALSE)),"",(VLOOKUP($B40,Source!$B$2:$N$160,10,FALSE)))</f>
        <v/>
      </c>
      <c r="K40" s="52">
        <f>IF(ISERROR(VLOOKUP($B40,Source!$B$2:$N$160,11,FALSE)),"",(VLOOKUP($B40,Source!$B$2:$N$160,11,FALSE)))</f>
        <v/>
      </c>
      <c r="L40" s="29" t="n"/>
      <c r="M40" s="25" t="n"/>
      <c r="N40" s="25" t="n"/>
      <c r="O40" s="25" t="n"/>
      <c r="P40" s="25" t="n"/>
      <c r="Q40" s="25" t="n"/>
      <c r="R40" s="25" t="n"/>
      <c r="S40" s="25" t="n"/>
      <c r="T40" s="25" t="n"/>
      <c r="U40" s="8" t="n"/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8" t="n"/>
      <c r="AK40" s="8" t="n"/>
      <c r="AL40" s="8" t="n"/>
      <c r="AM40" s="8" t="n"/>
      <c r="AN40" s="8" t="n"/>
      <c r="AO40" s="8" t="n"/>
      <c r="AP40" s="8" t="n"/>
      <c r="AQ40" s="8" t="n"/>
      <c r="AR40" s="8" t="n"/>
      <c r="AS40" s="8" t="n"/>
      <c r="AT40" s="8" t="n"/>
      <c r="AU40" s="8" t="n"/>
      <c r="AV40" s="8" t="n"/>
      <c r="AW40" s="8" t="n"/>
      <c r="AX40" s="8" t="n"/>
      <c r="AY40" s="8" t="n"/>
    </row>
    <row r="41" ht="45" customFormat="1" customHeight="1" s="9">
      <c r="A41" s="9" t="n">
        <v>36</v>
      </c>
      <c r="B41" s="8">
        <f>A41&amp;$A$5</f>
        <v/>
      </c>
      <c r="C41" s="48">
        <f>IF(ISERROR(VLOOKUP($B41,Source!$B$2:$N$160,3,FALSE)),"",(VLOOKUP($B41,Source!$B$2:$N$160,3,FALSE)))</f>
        <v/>
      </c>
      <c r="D41" s="49">
        <f>IF(ISERROR(VLOOKUP($B41,Source!$B$2:$N$160,4,FALSE)),"",(VLOOKUP($B41,Source!$B$2:$N$160,4,FALSE)))</f>
        <v/>
      </c>
      <c r="E41" s="50">
        <f>IF(ISERROR(VLOOKUP($B41,Source!$B$2:$N$160,5,FALSE)),"",(VLOOKUP($B41,Source!$B$2:$N$160,5,FALSE)))</f>
        <v/>
      </c>
      <c r="F41" s="50">
        <f>IF(ISERROR(VLOOKUP($B41,Source!$B$2:$N$160,13,FALSE)),"",(VLOOKUP($B41,Source!$B$2:$N$160,13,FALSE)))</f>
        <v/>
      </c>
      <c r="G41" s="51">
        <f>IF(ISERROR(VLOOKUP($B41,Source!$B$2:$N$160,7,FALSE)),"",(VLOOKUP($B41,Source!$B$2:$N$160,7,FALSE)))</f>
        <v/>
      </c>
      <c r="H41" s="51">
        <f>IF(ISERROR(VLOOKUP($B41,Source!$B$2:$N$160,8,FALSE)),"",(VLOOKUP($B41,Source!$B$2:$N$160,8,FALSE)))</f>
        <v/>
      </c>
      <c r="I41" s="52">
        <f>IF(ISERROR(VLOOKUP($B41,Source!$B$2:$N$160,9,FALSE)),"",(VLOOKUP($B41,Source!$B$2:$N$160,9,FALSE)))</f>
        <v/>
      </c>
      <c r="J41" s="52">
        <f>IF(ISERROR(VLOOKUP($B41,Source!$B$2:$N$160,10,FALSE)),"",(VLOOKUP($B41,Source!$B$2:$N$160,10,FALSE)))</f>
        <v/>
      </c>
      <c r="K41" s="52">
        <f>IF(ISERROR(VLOOKUP($B41,Source!$B$2:$N$160,11,FALSE)),"",(VLOOKUP($B41,Source!$B$2:$N$160,11,FALSE)))</f>
        <v/>
      </c>
      <c r="L41" s="29" t="n"/>
      <c r="M41" s="25" t="n"/>
      <c r="N41" s="25" t="n"/>
      <c r="O41" s="25" t="n"/>
      <c r="P41" s="25" t="n"/>
      <c r="Q41" s="25" t="n"/>
      <c r="R41" s="25" t="n"/>
      <c r="S41" s="25" t="n"/>
      <c r="T41" s="25" t="n"/>
      <c r="U41" s="8" t="n"/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8" t="n"/>
      <c r="AK41" s="8" t="n"/>
      <c r="AL41" s="8" t="n"/>
      <c r="AM41" s="8" t="n"/>
      <c r="AN41" s="8" t="n"/>
      <c r="AO41" s="8" t="n"/>
      <c r="AP41" s="8" t="n"/>
      <c r="AQ41" s="8" t="n"/>
      <c r="AR41" s="8" t="n"/>
      <c r="AS41" s="8" t="n"/>
      <c r="AT41" s="8" t="n"/>
      <c r="AU41" s="8" t="n"/>
      <c r="AV41" s="8" t="n"/>
      <c r="AW41" s="8" t="n"/>
      <c r="AX41" s="8" t="n"/>
      <c r="AY41" s="8" t="n"/>
    </row>
    <row r="42" ht="45" customFormat="1" customHeight="1" s="9">
      <c r="A42" s="9" t="n">
        <v>37</v>
      </c>
      <c r="B42" s="8">
        <f>A42&amp;$A$5</f>
        <v/>
      </c>
      <c r="C42" s="48">
        <f>IF(ISERROR(VLOOKUP($B42,Source!$B$2:$N$160,3,FALSE)),"",(VLOOKUP($B42,Source!$B$2:$N$160,3,FALSE)))</f>
        <v/>
      </c>
      <c r="D42" s="49">
        <f>IF(ISERROR(VLOOKUP($B42,Source!$B$2:$N$160,4,FALSE)),"",(VLOOKUP($B42,Source!$B$2:$N$160,4,FALSE)))</f>
        <v/>
      </c>
      <c r="E42" s="50">
        <f>IF(ISERROR(VLOOKUP($B42,Source!$B$2:$N$160,5,FALSE)),"",(VLOOKUP($B42,Source!$B$2:$N$160,5,FALSE)))</f>
        <v/>
      </c>
      <c r="F42" s="50">
        <f>IF(ISERROR(VLOOKUP($B42,Source!$B$2:$N$160,13,FALSE)),"",(VLOOKUP($B42,Source!$B$2:$N$160,13,FALSE)))</f>
        <v/>
      </c>
      <c r="G42" s="51">
        <f>IF(ISERROR(VLOOKUP($B42,Source!$B$2:$N$160,7,FALSE)),"",(VLOOKUP($B42,Source!$B$2:$N$160,7,FALSE)))</f>
        <v/>
      </c>
      <c r="H42" s="51">
        <f>IF(ISERROR(VLOOKUP($B42,Source!$B$2:$N$160,8,FALSE)),"",(VLOOKUP($B42,Source!$B$2:$N$160,8,FALSE)))</f>
        <v/>
      </c>
      <c r="I42" s="52">
        <f>IF(ISERROR(VLOOKUP($B42,Source!$B$2:$N$160,9,FALSE)),"",(VLOOKUP($B42,Source!$B$2:$N$160,9,FALSE)))</f>
        <v/>
      </c>
      <c r="J42" s="52">
        <f>IF(ISERROR(VLOOKUP($B42,Source!$B$2:$N$160,10,FALSE)),"",(VLOOKUP($B42,Source!$B$2:$N$160,10,FALSE)))</f>
        <v/>
      </c>
      <c r="K42" s="52">
        <f>IF(ISERROR(VLOOKUP($B42,Source!$B$2:$N$160,11,FALSE)),"",(VLOOKUP($B42,Source!$B$2:$N$160,11,FALSE)))</f>
        <v/>
      </c>
      <c r="L42" s="29" t="n"/>
      <c r="M42" s="25" t="n"/>
      <c r="N42" s="25" t="n"/>
      <c r="O42" s="25" t="n"/>
      <c r="P42" s="25" t="n"/>
      <c r="Q42" s="25" t="n"/>
      <c r="R42" s="25" t="n"/>
      <c r="S42" s="25" t="n"/>
      <c r="T42" s="25" t="n"/>
      <c r="U42" s="8" t="n"/>
      <c r="V42" s="8" t="n"/>
      <c r="W42" s="8" t="n"/>
      <c r="X42" s="8" t="n"/>
      <c r="Y42" s="8" t="n"/>
      <c r="Z42" s="8" t="n"/>
      <c r="AA42" s="8" t="n"/>
      <c r="AB42" s="8" t="n"/>
      <c r="AC42" s="8" t="n"/>
      <c r="AD42" s="8" t="n"/>
      <c r="AE42" s="8" t="n"/>
      <c r="AF42" s="8" t="n"/>
      <c r="AG42" s="8" t="n"/>
      <c r="AH42" s="8" t="n"/>
      <c r="AI42" s="8" t="n"/>
      <c r="AJ42" s="8" t="n"/>
      <c r="AK42" s="8" t="n"/>
      <c r="AL42" s="8" t="n"/>
      <c r="AM42" s="8" t="n"/>
      <c r="AN42" s="8" t="n"/>
      <c r="AO42" s="8" t="n"/>
      <c r="AP42" s="8" t="n"/>
      <c r="AQ42" s="8" t="n"/>
      <c r="AR42" s="8" t="n"/>
      <c r="AS42" s="8" t="n"/>
      <c r="AT42" s="8" t="n"/>
      <c r="AU42" s="8" t="n"/>
      <c r="AV42" s="8" t="n"/>
      <c r="AW42" s="8" t="n"/>
      <c r="AX42" s="8" t="n"/>
      <c r="AY42" s="8" t="n"/>
    </row>
    <row r="43" ht="45" customFormat="1" customHeight="1" s="9">
      <c r="A43" s="9" t="n">
        <v>38</v>
      </c>
      <c r="B43" s="8">
        <f>A43&amp;$A$5</f>
        <v/>
      </c>
      <c r="C43" s="48">
        <f>IF(ISERROR(VLOOKUP($B43,Source!$B$2:$N$160,3,FALSE)),"",(VLOOKUP($B43,Source!$B$2:$N$160,3,FALSE)))</f>
        <v/>
      </c>
      <c r="D43" s="49">
        <f>IF(ISERROR(VLOOKUP($B43,Source!$B$2:$N$160,4,FALSE)),"",(VLOOKUP($B43,Source!$B$2:$N$160,4,FALSE)))</f>
        <v/>
      </c>
      <c r="E43" s="50">
        <f>IF(ISERROR(VLOOKUP($B43,Source!$B$2:$N$160,5,FALSE)),"",(VLOOKUP($B43,Source!$B$2:$N$160,5,FALSE)))</f>
        <v/>
      </c>
      <c r="F43" s="50">
        <f>IF(ISERROR(VLOOKUP($B43,Source!$B$2:$N$160,13,FALSE)),"",(VLOOKUP($B43,Source!$B$2:$N$160,13,FALSE)))</f>
        <v/>
      </c>
      <c r="G43" s="51">
        <f>IF(ISERROR(VLOOKUP($B43,Source!$B$2:$N$160,7,FALSE)),"",(VLOOKUP($B43,Source!$B$2:$N$160,7,FALSE)))</f>
        <v/>
      </c>
      <c r="H43" s="51">
        <f>IF(ISERROR(VLOOKUP($B43,Source!$B$2:$N$160,8,FALSE)),"",(VLOOKUP($B43,Source!$B$2:$N$160,8,FALSE)))</f>
        <v/>
      </c>
      <c r="I43" s="52">
        <f>IF(ISERROR(VLOOKUP($B43,Source!$B$2:$N$160,9,FALSE)),"",(VLOOKUP($B43,Source!$B$2:$N$160,9,FALSE)))</f>
        <v/>
      </c>
      <c r="J43" s="52">
        <f>IF(ISERROR(VLOOKUP($B43,Source!$B$2:$N$160,10,FALSE)),"",(VLOOKUP($B43,Source!$B$2:$N$160,10,FALSE)))</f>
        <v/>
      </c>
      <c r="K43" s="52">
        <f>IF(ISERROR(VLOOKUP($B43,Source!$B$2:$N$160,11,FALSE)),"",(VLOOKUP($B43,Source!$B$2:$N$160,11,FALSE)))</f>
        <v/>
      </c>
      <c r="L43" s="29" t="n"/>
      <c r="M43" s="25" t="n"/>
      <c r="N43" s="25" t="n"/>
      <c r="O43" s="25" t="n"/>
      <c r="P43" s="25" t="n"/>
      <c r="Q43" s="25" t="n"/>
      <c r="R43" s="25" t="n"/>
      <c r="S43" s="25" t="n"/>
      <c r="T43" s="25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  <c r="AL43" s="8" t="n"/>
      <c r="AM43" s="8" t="n"/>
      <c r="AN43" s="8" t="n"/>
      <c r="AO43" s="8" t="n"/>
      <c r="AP43" s="8" t="n"/>
      <c r="AQ43" s="8" t="n"/>
      <c r="AR43" s="8" t="n"/>
      <c r="AS43" s="8" t="n"/>
      <c r="AT43" s="8" t="n"/>
      <c r="AU43" s="8" t="n"/>
      <c r="AV43" s="8" t="n"/>
      <c r="AW43" s="8" t="n"/>
      <c r="AX43" s="8" t="n"/>
      <c r="AY43" s="8" t="n"/>
    </row>
    <row r="44" ht="45" customFormat="1" customHeight="1" s="9">
      <c r="A44" s="9" t="n">
        <v>39</v>
      </c>
      <c r="B44" s="8">
        <f>A44&amp;$A$5</f>
        <v/>
      </c>
      <c r="C44" s="48">
        <f>IF(ISERROR(VLOOKUP($B44,Source!$B$2:$N$160,3,FALSE)),"",(VLOOKUP($B44,Source!$B$2:$N$160,3,FALSE)))</f>
        <v/>
      </c>
      <c r="D44" s="49">
        <f>IF(ISERROR(VLOOKUP($B44,Source!$B$2:$N$160,4,FALSE)),"",(VLOOKUP($B44,Source!$B$2:$N$160,4,FALSE)))</f>
        <v/>
      </c>
      <c r="E44" s="50">
        <f>IF(ISERROR(VLOOKUP($B44,Source!$B$2:$N$160,5,FALSE)),"",(VLOOKUP($B44,Source!$B$2:$N$160,5,FALSE)))</f>
        <v/>
      </c>
      <c r="F44" s="50">
        <f>IF(ISERROR(VLOOKUP($B44,Source!$B$2:$N$160,13,FALSE)),"",(VLOOKUP($B44,Source!$B$2:$N$160,13,FALSE)))</f>
        <v/>
      </c>
      <c r="G44" s="51">
        <f>IF(ISERROR(VLOOKUP($B44,Source!$B$2:$N$160,7,FALSE)),"",(VLOOKUP($B44,Source!$B$2:$N$160,7,FALSE)))</f>
        <v/>
      </c>
      <c r="H44" s="51">
        <f>IF(ISERROR(VLOOKUP($B44,Source!$B$2:$N$160,8,FALSE)),"",(VLOOKUP($B44,Source!$B$2:$N$160,8,FALSE)))</f>
        <v/>
      </c>
      <c r="I44" s="52">
        <f>IF(ISERROR(VLOOKUP($B44,Source!$B$2:$N$160,9,FALSE)),"",(VLOOKUP($B44,Source!$B$2:$N$160,9,FALSE)))</f>
        <v/>
      </c>
      <c r="J44" s="52">
        <f>IF(ISERROR(VLOOKUP($B44,Source!$B$2:$N$160,10,FALSE)),"",(VLOOKUP($B44,Source!$B$2:$N$160,10,FALSE)))</f>
        <v/>
      </c>
      <c r="K44" s="52">
        <f>IF(ISERROR(VLOOKUP($B44,Source!$B$2:$N$160,11,FALSE)),"",(VLOOKUP($B44,Source!$B$2:$N$160,11,FALSE)))</f>
        <v/>
      </c>
      <c r="L44" s="29" t="n"/>
      <c r="M44" s="25" t="n"/>
      <c r="N44" s="25" t="n"/>
      <c r="O44" s="25" t="n"/>
      <c r="P44" s="25" t="n"/>
      <c r="Q44" s="25" t="n"/>
      <c r="R44" s="25" t="n"/>
      <c r="S44" s="25" t="n"/>
      <c r="T44" s="25" t="n"/>
      <c r="U44" s="8" t="n"/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8" t="n"/>
      <c r="AK44" s="8" t="n"/>
      <c r="AL44" s="8" t="n"/>
      <c r="AM44" s="8" t="n"/>
      <c r="AN44" s="8" t="n"/>
      <c r="AO44" s="8" t="n"/>
      <c r="AP44" s="8" t="n"/>
      <c r="AQ44" s="8" t="n"/>
      <c r="AR44" s="8" t="n"/>
      <c r="AS44" s="8" t="n"/>
      <c r="AT44" s="8" t="n"/>
      <c r="AU44" s="8" t="n"/>
      <c r="AV44" s="8" t="n"/>
      <c r="AW44" s="8" t="n"/>
      <c r="AX44" s="8" t="n"/>
      <c r="AY44" s="8" t="n"/>
    </row>
    <row r="45" ht="45" customFormat="1" customHeight="1" s="9">
      <c r="A45" s="9" t="n">
        <v>40</v>
      </c>
      <c r="B45" s="8">
        <f>A45&amp;$A$5</f>
        <v/>
      </c>
      <c r="C45" s="48">
        <f>IF(ISERROR(VLOOKUP($B45,Source!$B$2:$N$160,3,FALSE)),"",(VLOOKUP($B45,Source!$B$2:$N$160,3,FALSE)))</f>
        <v/>
      </c>
      <c r="D45" s="49">
        <f>IF(ISERROR(VLOOKUP($B45,Source!$B$2:$N$160,4,FALSE)),"",(VLOOKUP($B45,Source!$B$2:$N$160,4,FALSE)))</f>
        <v/>
      </c>
      <c r="E45" s="50">
        <f>IF(ISERROR(VLOOKUP($B45,Source!$B$2:$N$160,5,FALSE)),"",(VLOOKUP($B45,Source!$B$2:$N$160,5,FALSE)))</f>
        <v/>
      </c>
      <c r="F45" s="50">
        <f>IF(ISERROR(VLOOKUP($B45,Source!$B$2:$N$160,13,FALSE)),"",(VLOOKUP($B45,Source!$B$2:$N$160,13,FALSE)))</f>
        <v/>
      </c>
      <c r="G45" s="51">
        <f>IF(ISERROR(VLOOKUP($B45,Source!$B$2:$N$160,7,FALSE)),"",(VLOOKUP($B45,Source!$B$2:$N$160,7,FALSE)))</f>
        <v/>
      </c>
      <c r="H45" s="51">
        <f>IF(ISERROR(VLOOKUP($B45,Source!$B$2:$N$160,8,FALSE)),"",(VLOOKUP($B45,Source!$B$2:$N$160,8,FALSE)))</f>
        <v/>
      </c>
      <c r="I45" s="52">
        <f>IF(ISERROR(VLOOKUP($B45,Source!$B$2:$N$160,9,FALSE)),"",(VLOOKUP($B45,Source!$B$2:$N$160,9,FALSE)))</f>
        <v/>
      </c>
      <c r="J45" s="52">
        <f>IF(ISERROR(VLOOKUP($B45,Source!$B$2:$N$160,10,FALSE)),"",(VLOOKUP($B45,Source!$B$2:$N$160,10,FALSE)))</f>
        <v/>
      </c>
      <c r="K45" s="52">
        <f>IF(ISERROR(VLOOKUP($B45,Source!$B$2:$N$160,11,FALSE)),"",(VLOOKUP($B45,Source!$B$2:$N$160,11,FALSE)))</f>
        <v/>
      </c>
      <c r="L45" s="29" t="n"/>
      <c r="M45" s="25" t="n"/>
      <c r="N45" s="25" t="n"/>
      <c r="O45" s="25" t="n"/>
      <c r="P45" s="25" t="n"/>
      <c r="Q45" s="25" t="n"/>
      <c r="R45" s="25" t="n"/>
      <c r="S45" s="25" t="n"/>
      <c r="T45" s="25" t="n"/>
      <c r="U45" s="8" t="n"/>
      <c r="V45" s="8" t="n"/>
      <c r="W45" s="8" t="n"/>
      <c r="X45" s="8" t="n"/>
      <c r="Y45" s="8" t="n"/>
      <c r="Z45" s="8" t="n"/>
      <c r="AA45" s="8" t="n"/>
      <c r="AB45" s="8" t="n"/>
      <c r="AC45" s="8" t="n"/>
      <c r="AD45" s="8" t="n"/>
      <c r="AE45" s="8" t="n"/>
      <c r="AF45" s="8" t="n"/>
      <c r="AG45" s="8" t="n"/>
      <c r="AH45" s="8" t="n"/>
      <c r="AI45" s="8" t="n"/>
      <c r="AJ45" s="8" t="n"/>
      <c r="AK45" s="8" t="n"/>
      <c r="AL45" s="8" t="n"/>
      <c r="AM45" s="8" t="n"/>
      <c r="AN45" s="8" t="n"/>
      <c r="AO45" s="8" t="n"/>
      <c r="AP45" s="8" t="n"/>
      <c r="AQ45" s="8" t="n"/>
      <c r="AR45" s="8" t="n"/>
      <c r="AS45" s="8" t="n"/>
      <c r="AT45" s="8" t="n"/>
      <c r="AU45" s="8" t="n"/>
      <c r="AV45" s="8" t="n"/>
      <c r="AW45" s="8" t="n"/>
      <c r="AX45" s="8" t="n"/>
      <c r="AY45" s="8" t="n"/>
    </row>
    <row r="46" ht="45" customFormat="1" customHeight="1" s="9">
      <c r="A46" s="9" t="n">
        <v>41</v>
      </c>
      <c r="B46" s="8">
        <f>A46&amp;$A$5</f>
        <v/>
      </c>
      <c r="C46" s="48">
        <f>IF(ISERROR(VLOOKUP($B46,Source!$B$2:$N$160,3,FALSE)),"",(VLOOKUP($B46,Source!$B$2:$N$160,3,FALSE)))</f>
        <v/>
      </c>
      <c r="D46" s="49">
        <f>IF(ISERROR(VLOOKUP($B46,Source!$B$2:$N$160,4,FALSE)),"",(VLOOKUP($B46,Source!$B$2:$N$160,4,FALSE)))</f>
        <v/>
      </c>
      <c r="E46" s="50">
        <f>IF(ISERROR(VLOOKUP($B46,Source!$B$2:$N$160,5,FALSE)),"",(VLOOKUP($B46,Source!$B$2:$N$160,5,FALSE)))</f>
        <v/>
      </c>
      <c r="F46" s="50">
        <f>IF(ISERROR(VLOOKUP($B46,Source!$B$2:$N$160,13,FALSE)),"",(VLOOKUP($B46,Source!$B$2:$N$160,13,FALSE)))</f>
        <v/>
      </c>
      <c r="G46" s="51">
        <f>IF(ISERROR(VLOOKUP($B46,Source!$B$2:$N$160,7,FALSE)),"",(VLOOKUP($B46,Source!$B$2:$N$160,7,FALSE)))</f>
        <v/>
      </c>
      <c r="H46" s="51">
        <f>IF(ISERROR(VLOOKUP($B46,Source!$B$2:$N$160,8,FALSE)),"",(VLOOKUP($B46,Source!$B$2:$N$160,8,FALSE)))</f>
        <v/>
      </c>
      <c r="I46" s="52">
        <f>IF(ISERROR(VLOOKUP($B46,Source!$B$2:$N$160,9,FALSE)),"",(VLOOKUP($B46,Source!$B$2:$N$160,9,FALSE)))</f>
        <v/>
      </c>
      <c r="J46" s="52">
        <f>IF(ISERROR(VLOOKUP($B46,Source!$B$2:$N$160,10,FALSE)),"",(VLOOKUP($B46,Source!$B$2:$N$160,10,FALSE)))</f>
        <v/>
      </c>
      <c r="K46" s="52">
        <f>IF(ISERROR(VLOOKUP($B46,Source!$B$2:$N$160,11,FALSE)),"",(VLOOKUP($B46,Source!$B$2:$N$160,11,FALSE)))</f>
        <v/>
      </c>
      <c r="L46" s="29" t="n"/>
      <c r="M46" s="25" t="n"/>
      <c r="N46" s="25" t="n"/>
      <c r="O46" s="25" t="n"/>
      <c r="P46" s="25" t="n"/>
      <c r="Q46" s="25" t="n"/>
      <c r="R46" s="25" t="n"/>
      <c r="S46" s="25" t="n"/>
      <c r="T46" s="25" t="n"/>
      <c r="U46" s="8" t="n"/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8" t="n"/>
      <c r="AI46" s="8" t="n"/>
      <c r="AJ46" s="8" t="n"/>
      <c r="AK46" s="8" t="n"/>
      <c r="AL46" s="8" t="n"/>
      <c r="AM46" s="8" t="n"/>
      <c r="AN46" s="8" t="n"/>
      <c r="AO46" s="8" t="n"/>
      <c r="AP46" s="8" t="n"/>
      <c r="AQ46" s="8" t="n"/>
      <c r="AR46" s="8" t="n"/>
      <c r="AS46" s="8" t="n"/>
      <c r="AT46" s="8" t="n"/>
      <c r="AU46" s="8" t="n"/>
      <c r="AV46" s="8" t="n"/>
      <c r="AW46" s="8" t="n"/>
      <c r="AX46" s="8" t="n"/>
      <c r="AY46" s="8" t="n"/>
    </row>
    <row r="47" ht="45" customFormat="1" customHeight="1" s="9">
      <c r="A47" s="9" t="n">
        <v>42</v>
      </c>
      <c r="B47" s="8">
        <f>A47&amp;$A$5</f>
        <v/>
      </c>
      <c r="C47" s="48">
        <f>IF(ISERROR(VLOOKUP($B47,Source!$B$2:$N$160,3,FALSE)),"",(VLOOKUP($B47,Source!$B$2:$N$160,3,FALSE)))</f>
        <v/>
      </c>
      <c r="D47" s="49">
        <f>IF(ISERROR(VLOOKUP($B47,Source!$B$2:$N$160,4,FALSE)),"",(VLOOKUP($B47,Source!$B$2:$N$160,4,FALSE)))</f>
        <v/>
      </c>
      <c r="E47" s="50">
        <f>IF(ISERROR(VLOOKUP($B47,Source!$B$2:$N$160,5,FALSE)),"",(VLOOKUP($B47,Source!$B$2:$N$160,5,FALSE)))</f>
        <v/>
      </c>
      <c r="F47" s="50">
        <f>IF(ISERROR(VLOOKUP($B47,Source!$B$2:$N$160,13,FALSE)),"",(VLOOKUP($B47,Source!$B$2:$N$160,13,FALSE)))</f>
        <v/>
      </c>
      <c r="G47" s="51">
        <f>IF(ISERROR(VLOOKUP($B47,Source!$B$2:$N$160,7,FALSE)),"",(VLOOKUP($B47,Source!$B$2:$N$160,7,FALSE)))</f>
        <v/>
      </c>
      <c r="H47" s="51">
        <f>IF(ISERROR(VLOOKUP($B47,Source!$B$2:$N$160,8,FALSE)),"",(VLOOKUP($B47,Source!$B$2:$N$160,8,FALSE)))</f>
        <v/>
      </c>
      <c r="I47" s="52">
        <f>IF(ISERROR(VLOOKUP($B47,Source!$B$2:$N$160,9,FALSE)),"",(VLOOKUP($B47,Source!$B$2:$N$160,9,FALSE)))</f>
        <v/>
      </c>
      <c r="J47" s="52">
        <f>IF(ISERROR(VLOOKUP($B47,Source!$B$2:$N$160,10,FALSE)),"",(VLOOKUP($B47,Source!$B$2:$N$160,10,FALSE)))</f>
        <v/>
      </c>
      <c r="K47" s="52">
        <f>IF(ISERROR(VLOOKUP($B47,Source!$B$2:$N$160,11,FALSE)),"",(VLOOKUP($B47,Source!$B$2:$N$160,11,FALSE)))</f>
        <v/>
      </c>
      <c r="L47" s="29" t="n"/>
      <c r="M47" s="25" t="n"/>
      <c r="N47" s="25" t="n"/>
      <c r="O47" s="25" t="n"/>
      <c r="P47" s="25" t="n"/>
      <c r="Q47" s="25" t="n"/>
      <c r="R47" s="25" t="n"/>
      <c r="S47" s="25" t="n"/>
      <c r="T47" s="25" t="n"/>
      <c r="U47" s="8" t="n"/>
      <c r="V47" s="8" t="n"/>
      <c r="W47" s="8" t="n"/>
      <c r="X47" s="8" t="n"/>
      <c r="Y47" s="8" t="n"/>
      <c r="Z47" s="8" t="n"/>
      <c r="AA47" s="8" t="n"/>
      <c r="AB47" s="8" t="n"/>
      <c r="AC47" s="8" t="n"/>
      <c r="AD47" s="8" t="n"/>
      <c r="AE47" s="8" t="n"/>
      <c r="AF47" s="8" t="n"/>
      <c r="AG47" s="8" t="n"/>
      <c r="AH47" s="8" t="n"/>
      <c r="AI47" s="8" t="n"/>
      <c r="AJ47" s="8" t="n"/>
      <c r="AK47" s="8" t="n"/>
      <c r="AL47" s="8" t="n"/>
      <c r="AM47" s="8" t="n"/>
      <c r="AN47" s="8" t="n"/>
      <c r="AO47" s="8" t="n"/>
      <c r="AP47" s="8" t="n"/>
      <c r="AQ47" s="8" t="n"/>
      <c r="AR47" s="8" t="n"/>
      <c r="AS47" s="8" t="n"/>
      <c r="AT47" s="8" t="n"/>
      <c r="AU47" s="8" t="n"/>
      <c r="AV47" s="8" t="n"/>
      <c r="AW47" s="8" t="n"/>
      <c r="AX47" s="8" t="n"/>
      <c r="AY47" s="8" t="n"/>
    </row>
    <row r="48" ht="45" customFormat="1" customHeight="1" s="31">
      <c r="A48" s="9" t="n">
        <v>43</v>
      </c>
      <c r="B48" s="8">
        <f>A48&amp;$A$5</f>
        <v/>
      </c>
      <c r="C48" s="48">
        <f>IF(ISERROR(VLOOKUP($B48,Source!$B$2:$N$160,3,FALSE)),"",(VLOOKUP($B48,Source!$B$2:$N$160,3,FALSE)))</f>
        <v/>
      </c>
      <c r="D48" s="49">
        <f>IF(ISERROR(VLOOKUP($B48,Source!$B$2:$N$160,4,FALSE)),"",(VLOOKUP($B48,Source!$B$2:$N$160,4,FALSE)))</f>
        <v/>
      </c>
      <c r="E48" s="50">
        <f>IF(ISERROR(VLOOKUP($B48,Source!$B$2:$N$160,5,FALSE)),"",(VLOOKUP($B48,Source!$B$2:$N$160,5,FALSE)))</f>
        <v/>
      </c>
      <c r="F48" s="50">
        <f>IF(ISERROR(VLOOKUP($B48,Source!$B$2:$N$160,13,FALSE)),"",(VLOOKUP($B48,Source!$B$2:$N$160,13,FALSE)))</f>
        <v/>
      </c>
      <c r="G48" s="51">
        <f>IF(ISERROR(VLOOKUP($B48,Source!$B$2:$N$160,7,FALSE)),"",(VLOOKUP($B48,Source!$B$2:$N$160,7,FALSE)))</f>
        <v/>
      </c>
      <c r="H48" s="51">
        <f>IF(ISERROR(VLOOKUP($B48,Source!$B$2:$N$160,8,FALSE)),"",(VLOOKUP($B48,Source!$B$2:$N$160,8,FALSE)))</f>
        <v/>
      </c>
      <c r="I48" s="52">
        <f>IF(ISERROR(VLOOKUP($B48,Source!$B$2:$N$160,9,FALSE)),"",(VLOOKUP($B48,Source!$B$2:$N$160,9,FALSE)))</f>
        <v/>
      </c>
      <c r="J48" s="52">
        <f>IF(ISERROR(VLOOKUP($B48,Source!$B$2:$N$160,10,FALSE)),"",(VLOOKUP($B48,Source!$B$2:$N$160,10,FALSE)))</f>
        <v/>
      </c>
      <c r="K48" s="52">
        <f>IF(ISERROR(VLOOKUP($B48,Source!$B$2:$N$160,11,FALSE)),"",(VLOOKUP($B48,Source!$B$2:$N$160,11,FALSE)))</f>
        <v/>
      </c>
      <c r="L48" s="10" t="n"/>
      <c r="M48" s="11" t="n"/>
      <c r="N48" s="30" t="n"/>
      <c r="O48" s="12" t="n"/>
      <c r="P48" s="13" t="n"/>
      <c r="Q48" s="13" t="n"/>
      <c r="R48" s="13" t="n"/>
      <c r="S48" s="13" t="n"/>
      <c r="T48" s="13" t="n"/>
    </row>
    <row r="49" ht="45" customHeight="1" s="33">
      <c r="A49" s="9" t="n">
        <v>44</v>
      </c>
      <c r="B49" s="8">
        <f>A49&amp;$A$5</f>
        <v/>
      </c>
      <c r="C49" s="48">
        <f>IF(ISERROR(VLOOKUP($B49,Source!$B$2:$N$160,3,FALSE)),"",(VLOOKUP($B49,Source!$B$2:$N$160,3,FALSE)))</f>
        <v/>
      </c>
      <c r="D49" s="49">
        <f>IF(ISERROR(VLOOKUP($B49,Source!$B$2:$N$160,4,FALSE)),"",(VLOOKUP($B49,Source!$B$2:$N$160,4,FALSE)))</f>
        <v/>
      </c>
      <c r="E49" s="50">
        <f>IF(ISERROR(VLOOKUP($B49,Source!$B$2:$N$160,5,FALSE)),"",(VLOOKUP($B49,Source!$B$2:$N$160,5,FALSE)))</f>
        <v/>
      </c>
      <c r="F49" s="50">
        <f>IF(ISERROR(VLOOKUP($B49,Source!$B$2:$N$160,13,FALSE)),"",(VLOOKUP($B49,Source!$B$2:$N$160,13,FALSE)))</f>
        <v/>
      </c>
      <c r="G49" s="51">
        <f>IF(ISERROR(VLOOKUP($B49,Source!$B$2:$N$160,7,FALSE)),"",(VLOOKUP($B49,Source!$B$2:$N$160,7,FALSE)))</f>
        <v/>
      </c>
      <c r="H49" s="51">
        <f>IF(ISERROR(VLOOKUP($B49,Source!$B$2:$N$160,8,FALSE)),"",(VLOOKUP($B49,Source!$B$2:$N$160,8,FALSE)))</f>
        <v/>
      </c>
      <c r="I49" s="52">
        <f>IF(ISERROR(VLOOKUP($B49,Source!$B$2:$N$160,9,FALSE)),"",(VLOOKUP($B49,Source!$B$2:$N$160,9,FALSE)))</f>
        <v/>
      </c>
      <c r="J49" s="52">
        <f>IF(ISERROR(VLOOKUP($B49,Source!$B$2:$N$160,10,FALSE)),"",(VLOOKUP($B49,Source!$B$2:$N$160,10,FALSE)))</f>
        <v/>
      </c>
      <c r="K49" s="52">
        <f>IF(ISERROR(VLOOKUP($B49,Source!$B$2:$N$160,11,FALSE)),"",(VLOOKUP($B49,Source!$B$2:$N$160,11,FALSE)))</f>
        <v/>
      </c>
      <c r="L49" s="26" t="n"/>
      <c r="M49" s="32" t="n"/>
      <c r="N49" s="16" t="n"/>
      <c r="O49" s="17" t="n"/>
      <c r="P49" s="17" t="n"/>
      <c r="Q49" s="17" t="n"/>
      <c r="R49" s="17" t="n"/>
      <c r="S49" s="17" t="n"/>
    </row>
    <row r="50" ht="45" customHeight="1" s="33">
      <c r="A50" s="9" t="n">
        <v>45</v>
      </c>
      <c r="B50" s="8">
        <f>A50&amp;$A$5</f>
        <v/>
      </c>
      <c r="C50" s="48">
        <f>IF(ISERROR(VLOOKUP($B50,Source!$B$2:$N$160,3,FALSE)),"",(VLOOKUP($B50,Source!$B$2:$N$160,3,FALSE)))</f>
        <v/>
      </c>
      <c r="D50" s="49">
        <f>IF(ISERROR(VLOOKUP($B50,Source!$B$2:$N$160,4,FALSE)),"",(VLOOKUP($B50,Source!$B$2:$N$160,4,FALSE)))</f>
        <v/>
      </c>
      <c r="E50" s="50">
        <f>IF(ISERROR(VLOOKUP($B50,Source!$B$2:$N$160,5,FALSE)),"",(VLOOKUP($B50,Source!$B$2:$N$160,5,FALSE)))</f>
        <v/>
      </c>
      <c r="F50" s="50">
        <f>IF(ISERROR(VLOOKUP($B50,Source!$B$2:$N$160,13,FALSE)),"",(VLOOKUP($B50,Source!$B$2:$N$160,13,FALSE)))</f>
        <v/>
      </c>
      <c r="G50" s="51">
        <f>IF(ISERROR(VLOOKUP($B50,Source!$B$2:$N$160,7,FALSE)),"",(VLOOKUP($B50,Source!$B$2:$N$160,7,FALSE)))</f>
        <v/>
      </c>
      <c r="H50" s="51">
        <f>IF(ISERROR(VLOOKUP($B50,Source!$B$2:$N$160,8,FALSE)),"",(VLOOKUP($B50,Source!$B$2:$N$160,8,FALSE)))</f>
        <v/>
      </c>
      <c r="I50" s="52">
        <f>IF(ISERROR(VLOOKUP($B50,Source!$B$2:$N$160,9,FALSE)),"",(VLOOKUP($B50,Source!$B$2:$N$160,9,FALSE)))</f>
        <v/>
      </c>
      <c r="J50" s="52">
        <f>IF(ISERROR(VLOOKUP($B50,Source!$B$2:$N$160,10,FALSE)),"",(VLOOKUP($B50,Source!$B$2:$N$160,10,FALSE)))</f>
        <v/>
      </c>
      <c r="K50" s="52">
        <f>IF(ISERROR(VLOOKUP($B50,Source!$B$2:$N$160,11,FALSE)),"",(VLOOKUP($B50,Source!$B$2:$N$160,11,FALSE)))</f>
        <v/>
      </c>
      <c r="L50" s="26" t="n"/>
      <c r="M50" s="32" t="n"/>
      <c r="N50" s="16" t="n"/>
      <c r="O50" s="17" t="n"/>
      <c r="P50" s="17" t="n"/>
      <c r="Q50" s="17" t="n"/>
      <c r="R50" s="17" t="n"/>
      <c r="S50" s="17" t="n"/>
    </row>
    <row r="51" ht="45" customHeight="1" s="33">
      <c r="A51" s="9" t="n">
        <v>46</v>
      </c>
      <c r="B51" s="8">
        <f>A51&amp;$A$5</f>
        <v/>
      </c>
      <c r="C51" s="48">
        <f>IF(ISERROR(VLOOKUP($B51,Source!$B$2:$N$160,3,FALSE)),"",(VLOOKUP($B51,Source!$B$2:$N$160,3,FALSE)))</f>
        <v/>
      </c>
      <c r="D51" s="49">
        <f>IF(ISERROR(VLOOKUP($B51,Source!$B$2:$N$160,4,FALSE)),"",(VLOOKUP($B51,Source!$B$2:$N$160,4,FALSE)))</f>
        <v/>
      </c>
      <c r="E51" s="50">
        <f>IF(ISERROR(VLOOKUP($B51,Source!$B$2:$N$160,5,FALSE)),"",(VLOOKUP($B51,Source!$B$2:$N$160,5,FALSE)))</f>
        <v/>
      </c>
      <c r="F51" s="50">
        <f>IF(ISERROR(VLOOKUP($B51,Source!$B$2:$N$160,13,FALSE)),"",(VLOOKUP($B51,Source!$B$2:$N$160,13,FALSE)))</f>
        <v/>
      </c>
      <c r="G51" s="51">
        <f>IF(ISERROR(VLOOKUP($B51,Source!$B$2:$N$160,7,FALSE)),"",(VLOOKUP($B51,Source!$B$2:$N$160,7,FALSE)))</f>
        <v/>
      </c>
      <c r="H51" s="51">
        <f>IF(ISERROR(VLOOKUP($B51,Source!$B$2:$N$160,8,FALSE)),"",(VLOOKUP($B51,Source!$B$2:$N$160,8,FALSE)))</f>
        <v/>
      </c>
      <c r="I51" s="52">
        <f>IF(ISERROR(VLOOKUP($B51,Source!$B$2:$N$160,9,FALSE)),"",(VLOOKUP($B51,Source!$B$2:$N$160,9,FALSE)))</f>
        <v/>
      </c>
      <c r="J51" s="52">
        <f>IF(ISERROR(VLOOKUP($B51,Source!$B$2:$N$160,10,FALSE)),"",(VLOOKUP($B51,Source!$B$2:$N$160,10,FALSE)))</f>
        <v/>
      </c>
      <c r="K51" s="52">
        <f>IF(ISERROR(VLOOKUP($B51,Source!$B$2:$N$160,11,FALSE)),"",(VLOOKUP($B51,Source!$B$2:$N$160,11,FALSE)))</f>
        <v/>
      </c>
      <c r="L51" s="26" t="n"/>
      <c r="M51" s="32" t="n"/>
      <c r="N51" s="16" t="n"/>
      <c r="O51" s="17" t="n"/>
      <c r="P51" s="17" t="n"/>
      <c r="Q51" s="17" t="n"/>
      <c r="R51" s="17" t="n"/>
      <c r="S51" s="17" t="n"/>
    </row>
    <row r="52" ht="45" customHeight="1" s="33">
      <c r="A52" s="9" t="n">
        <v>47</v>
      </c>
      <c r="B52" s="8">
        <f>A52&amp;$A$5</f>
        <v/>
      </c>
      <c r="C52" s="48">
        <f>IF(ISERROR(VLOOKUP($B52,Source!$B$2:$N$160,3,FALSE)),"",(VLOOKUP($B52,Source!$B$2:$N$160,3,FALSE)))</f>
        <v/>
      </c>
      <c r="D52" s="49">
        <f>IF(ISERROR(VLOOKUP($B52,Source!$B$2:$N$160,4,FALSE)),"",(VLOOKUP($B52,Source!$B$2:$N$160,4,FALSE)))</f>
        <v/>
      </c>
      <c r="E52" s="50">
        <f>IF(ISERROR(VLOOKUP($B52,Source!$B$2:$N$160,5,FALSE)),"",(VLOOKUP($B52,Source!$B$2:$N$160,5,FALSE)))</f>
        <v/>
      </c>
      <c r="F52" s="50">
        <f>IF(ISERROR(VLOOKUP($B52,Source!$B$2:$N$160,13,FALSE)),"",(VLOOKUP($B52,Source!$B$2:$N$160,13,FALSE)))</f>
        <v/>
      </c>
      <c r="G52" s="51">
        <f>IF(ISERROR(VLOOKUP($B52,Source!$B$2:$N$160,7,FALSE)),"",(VLOOKUP($B52,Source!$B$2:$N$160,7,FALSE)))</f>
        <v/>
      </c>
      <c r="H52" s="51">
        <f>IF(ISERROR(VLOOKUP($B52,Source!$B$2:$N$160,8,FALSE)),"",(VLOOKUP($B52,Source!$B$2:$N$160,8,FALSE)))</f>
        <v/>
      </c>
      <c r="I52" s="52">
        <f>IF(ISERROR(VLOOKUP($B52,Source!$B$2:$N$160,9,FALSE)),"",(VLOOKUP($B52,Source!$B$2:$N$160,9,FALSE)))</f>
        <v/>
      </c>
      <c r="J52" s="52">
        <f>IF(ISERROR(VLOOKUP($B52,Source!$B$2:$N$160,10,FALSE)),"",(VLOOKUP($B52,Source!$B$2:$N$160,10,FALSE)))</f>
        <v/>
      </c>
      <c r="K52" s="52">
        <f>IF(ISERROR(VLOOKUP($B52,Source!$B$2:$N$160,11,FALSE)),"",(VLOOKUP($B52,Source!$B$2:$N$160,11,FALSE)))</f>
        <v/>
      </c>
      <c r="L52" s="27" t="n"/>
      <c r="N52" s="16" t="n"/>
      <c r="O52" s="17" t="n"/>
      <c r="P52" s="17" t="n"/>
      <c r="Q52" s="17" t="n"/>
      <c r="R52" s="17" t="n"/>
      <c r="S52" s="17" t="n"/>
    </row>
    <row r="53" ht="45" customHeight="1" s="33">
      <c r="A53" s="9" t="n">
        <v>48</v>
      </c>
      <c r="B53" s="8">
        <f>A53&amp;$A$5</f>
        <v/>
      </c>
      <c r="C53" s="48">
        <f>IF(ISERROR(VLOOKUP($B53,Source!$B$2:$N$160,3,FALSE)),"",(VLOOKUP($B53,Source!$B$2:$N$160,3,FALSE)))</f>
        <v/>
      </c>
      <c r="D53" s="49">
        <f>IF(ISERROR(VLOOKUP($B53,Source!$B$2:$N$160,4,FALSE)),"",(VLOOKUP($B53,Source!$B$2:$N$160,4,FALSE)))</f>
        <v/>
      </c>
      <c r="E53" s="50">
        <f>IF(ISERROR(VLOOKUP($B53,Source!$B$2:$N$160,5,FALSE)),"",(VLOOKUP($B53,Source!$B$2:$N$160,5,FALSE)))</f>
        <v/>
      </c>
      <c r="F53" s="50">
        <f>IF(ISERROR(VLOOKUP($B53,Source!$B$2:$N$160,13,FALSE)),"",(VLOOKUP($B53,Source!$B$2:$N$160,13,FALSE)))</f>
        <v/>
      </c>
      <c r="G53" s="51">
        <f>IF(ISERROR(VLOOKUP($B53,Source!$B$2:$N$160,7,FALSE)),"",(VLOOKUP($B53,Source!$B$2:$N$160,7,FALSE)))</f>
        <v/>
      </c>
      <c r="H53" s="51">
        <f>IF(ISERROR(VLOOKUP($B53,Source!$B$2:$N$160,8,FALSE)),"",(VLOOKUP($B53,Source!$B$2:$N$160,8,FALSE)))</f>
        <v/>
      </c>
      <c r="I53" s="52">
        <f>IF(ISERROR(VLOOKUP($B53,Source!$B$2:$N$160,9,FALSE)),"",(VLOOKUP($B53,Source!$B$2:$N$160,9,FALSE)))</f>
        <v/>
      </c>
      <c r="J53" s="52">
        <f>IF(ISERROR(VLOOKUP($B53,Source!$B$2:$N$160,10,FALSE)),"",(VLOOKUP($B53,Source!$B$2:$N$160,10,FALSE)))</f>
        <v/>
      </c>
      <c r="K53" s="52">
        <f>IF(ISERROR(VLOOKUP($B53,Source!$B$2:$N$160,11,FALSE)),"",(VLOOKUP($B53,Source!$B$2:$N$160,11,FALSE)))</f>
        <v/>
      </c>
      <c r="L53" s="27" t="n"/>
      <c r="N53" s="16" t="n"/>
      <c r="O53" s="17" t="n"/>
      <c r="P53" s="17" t="n"/>
      <c r="Q53" s="17" t="n"/>
      <c r="R53" s="17" t="n"/>
      <c r="S53" s="17" t="n"/>
    </row>
    <row r="54" ht="45" customHeight="1" s="33">
      <c r="A54" s="9" t="n">
        <v>49</v>
      </c>
      <c r="B54" s="8">
        <f>A54&amp;$A$5</f>
        <v/>
      </c>
      <c r="C54" s="48">
        <f>IF(ISERROR(VLOOKUP($B54,Source!$B$2:$N$160,3,FALSE)),"",(VLOOKUP($B54,Source!$B$2:$N$160,3,FALSE)))</f>
        <v/>
      </c>
      <c r="D54" s="49">
        <f>IF(ISERROR(VLOOKUP($B54,Source!$B$2:$N$160,4,FALSE)),"",(VLOOKUP($B54,Source!$B$2:$N$160,4,FALSE)))</f>
        <v/>
      </c>
      <c r="E54" s="50">
        <f>IF(ISERROR(VLOOKUP($B54,Source!$B$2:$N$160,5,FALSE)),"",(VLOOKUP($B54,Source!$B$2:$N$160,5,FALSE)))</f>
        <v/>
      </c>
      <c r="F54" s="50">
        <f>IF(ISERROR(VLOOKUP($B54,Source!$B$2:$N$160,13,FALSE)),"",(VLOOKUP($B54,Source!$B$2:$N$160,13,FALSE)))</f>
        <v/>
      </c>
      <c r="G54" s="51">
        <f>IF(ISERROR(VLOOKUP($B54,Source!$B$2:$N$160,7,FALSE)),"",(VLOOKUP($B54,Source!$B$2:$N$160,7,FALSE)))</f>
        <v/>
      </c>
      <c r="H54" s="51">
        <f>IF(ISERROR(VLOOKUP($B54,Source!$B$2:$N$160,8,FALSE)),"",(VLOOKUP($B54,Source!$B$2:$N$160,8,FALSE)))</f>
        <v/>
      </c>
      <c r="I54" s="52">
        <f>IF(ISERROR(VLOOKUP($B54,Source!$B$2:$N$160,9,FALSE)),"",(VLOOKUP($B54,Source!$B$2:$N$160,9,FALSE)))</f>
        <v/>
      </c>
      <c r="J54" s="52">
        <f>IF(ISERROR(VLOOKUP($B54,Source!$B$2:$N$160,10,FALSE)),"",(VLOOKUP($B54,Source!$B$2:$N$160,10,FALSE)))</f>
        <v/>
      </c>
      <c r="K54" s="52">
        <f>IF(ISERROR(VLOOKUP($B54,Source!$B$2:$N$160,11,FALSE)),"",(VLOOKUP($B54,Source!$B$2:$N$160,11,FALSE)))</f>
        <v/>
      </c>
      <c r="L54" s="28" t="n"/>
      <c r="M54" s="20" t="n"/>
      <c r="N54" s="16" t="n"/>
      <c r="O54" s="17" t="n"/>
      <c r="P54" s="17" t="n"/>
      <c r="Q54" s="17" t="n"/>
      <c r="R54" s="17" t="n"/>
      <c r="S54" s="17" t="n"/>
    </row>
    <row r="55" ht="45" customHeight="1" s="33">
      <c r="A55" s="9" t="n">
        <v>50</v>
      </c>
      <c r="B55" s="8">
        <f>A55&amp;$A$5</f>
        <v/>
      </c>
      <c r="C55" s="48">
        <f>IF(ISERROR(VLOOKUP($B55,Source!$B$2:$N$160,3,FALSE)),"",(VLOOKUP($B55,Source!$B$2:$N$160,3,FALSE)))</f>
        <v/>
      </c>
      <c r="D55" s="49">
        <f>IF(ISERROR(VLOOKUP($B55,Source!$B$2:$N$160,4,FALSE)),"",(VLOOKUP($B55,Source!$B$2:$N$160,4,FALSE)))</f>
        <v/>
      </c>
      <c r="E55" s="50">
        <f>IF(ISERROR(VLOOKUP($B55,Source!$B$2:$N$160,5,FALSE)),"",(VLOOKUP($B55,Source!$B$2:$N$160,5,FALSE)))</f>
        <v/>
      </c>
      <c r="F55" s="50">
        <f>IF(ISERROR(VLOOKUP($B55,Source!$B$2:$N$160,13,FALSE)),"",(VLOOKUP($B55,Source!$B$2:$N$160,13,FALSE)))</f>
        <v/>
      </c>
      <c r="G55" s="51">
        <f>IF(ISERROR(VLOOKUP($B55,Source!$B$2:$N$160,7,FALSE)),"",(VLOOKUP($B55,Source!$B$2:$N$160,7,FALSE)))</f>
        <v/>
      </c>
      <c r="H55" s="51">
        <f>IF(ISERROR(VLOOKUP($B55,Source!$B$2:$N$160,8,FALSE)),"",(VLOOKUP($B55,Source!$B$2:$N$160,8,FALSE)))</f>
        <v/>
      </c>
      <c r="I55" s="52">
        <f>IF(ISERROR(VLOOKUP($B55,Source!$B$2:$N$160,9,FALSE)),"",(VLOOKUP($B55,Source!$B$2:$N$160,9,FALSE)))</f>
        <v/>
      </c>
      <c r="J55" s="52">
        <f>IF(ISERROR(VLOOKUP($B55,Source!$B$2:$N$160,10,FALSE)),"",(VLOOKUP($B55,Source!$B$2:$N$160,10,FALSE)))</f>
        <v/>
      </c>
      <c r="K55" s="52">
        <f>IF(ISERROR(VLOOKUP($B55,Source!$B$2:$N$160,11,FALSE)),"",(VLOOKUP($B55,Source!$B$2:$N$160,11,FALSE)))</f>
        <v/>
      </c>
      <c r="L55" s="17" t="n"/>
      <c r="M55" s="17" t="n"/>
      <c r="N55" s="17" t="n"/>
      <c r="O55" s="17" t="n"/>
      <c r="P55" s="17" t="n"/>
      <c r="Q55" s="17" t="n"/>
      <c r="R55" s="17" t="n"/>
      <c r="S55" s="17" t="n"/>
    </row>
    <row r="56" ht="45" customHeight="1" s="33">
      <c r="A56" s="9" t="n">
        <v>51</v>
      </c>
      <c r="B56" s="8">
        <f>A56&amp;$A$5</f>
        <v/>
      </c>
      <c r="C56" s="48">
        <f>IF(ISERROR(VLOOKUP($B56,Source!$B$2:$N$160,3,FALSE)),"",(VLOOKUP($B56,Source!$B$2:$N$160,3,FALSE)))</f>
        <v/>
      </c>
      <c r="D56" s="49">
        <f>IF(ISERROR(VLOOKUP($B56,Source!$B$2:$N$160,4,FALSE)),"",(VLOOKUP($B56,Source!$B$2:$N$160,4,FALSE)))</f>
        <v/>
      </c>
      <c r="E56" s="50">
        <f>IF(ISERROR(VLOOKUP($B56,Source!$B$2:$N$160,5,FALSE)),"",(VLOOKUP($B56,Source!$B$2:$N$160,5,FALSE)))</f>
        <v/>
      </c>
      <c r="F56" s="50">
        <f>IF(ISERROR(VLOOKUP($B56,Source!$B$2:$N$160,13,FALSE)),"",(VLOOKUP($B56,Source!$B$2:$N$160,13,FALSE)))</f>
        <v/>
      </c>
      <c r="G56" s="51">
        <f>IF(ISERROR(VLOOKUP($B56,Source!$B$2:$N$160,7,FALSE)),"",(VLOOKUP($B56,Source!$B$2:$N$160,7,FALSE)))</f>
        <v/>
      </c>
      <c r="H56" s="51">
        <f>IF(ISERROR(VLOOKUP($B56,Source!$B$2:$N$160,8,FALSE)),"",(VLOOKUP($B56,Source!$B$2:$N$160,8,FALSE)))</f>
        <v/>
      </c>
      <c r="I56" s="52">
        <f>IF(ISERROR(VLOOKUP($B56,Source!$B$2:$N$160,9,FALSE)),"",(VLOOKUP($B56,Source!$B$2:$N$160,9,FALSE)))</f>
        <v/>
      </c>
      <c r="J56" s="52">
        <f>IF(ISERROR(VLOOKUP($B56,Source!$B$2:$N$160,10,FALSE)),"",(VLOOKUP($B56,Source!$B$2:$N$160,10,FALSE)))</f>
        <v/>
      </c>
      <c r="K56" s="52">
        <f>IF(ISERROR(VLOOKUP($B56,Source!$B$2:$N$160,11,FALSE)),"",(VLOOKUP($B56,Source!$B$2:$N$160,11,FALSE)))</f>
        <v/>
      </c>
      <c r="L56" s="17" t="n"/>
      <c r="M56" s="17" t="n"/>
      <c r="N56" s="17" t="n"/>
      <c r="O56" s="17" t="n"/>
      <c r="P56" s="17" t="n"/>
      <c r="Q56" s="17" t="n"/>
      <c r="R56" s="17" t="n"/>
      <c r="S56" s="17" t="n"/>
    </row>
    <row r="57" ht="45" customHeight="1" s="33">
      <c r="A57" s="9" t="n">
        <v>52</v>
      </c>
      <c r="B57" s="8">
        <f>A57&amp;$A$5</f>
        <v/>
      </c>
      <c r="C57" s="48">
        <f>IF(ISERROR(VLOOKUP($B57,Source!$B$2:$N$160,3,FALSE)),"",(VLOOKUP($B57,Source!$B$2:$N$160,3,FALSE)))</f>
        <v/>
      </c>
      <c r="D57" s="49">
        <f>IF(ISERROR(VLOOKUP($B57,Source!$B$2:$N$160,4,FALSE)),"",(VLOOKUP($B57,Source!$B$2:$N$160,4,FALSE)))</f>
        <v/>
      </c>
      <c r="E57" s="50">
        <f>IF(ISERROR(VLOOKUP($B57,Source!$B$2:$N$160,5,FALSE)),"",(VLOOKUP($B57,Source!$B$2:$N$160,5,FALSE)))</f>
        <v/>
      </c>
      <c r="F57" s="50">
        <f>IF(ISERROR(VLOOKUP($B57,Source!$B$2:$N$160,13,FALSE)),"",(VLOOKUP($B57,Source!$B$2:$N$160,13,FALSE)))</f>
        <v/>
      </c>
      <c r="G57" s="51">
        <f>IF(ISERROR(VLOOKUP($B57,Source!$B$2:$N$160,7,FALSE)),"",(VLOOKUP($B57,Source!$B$2:$N$160,7,FALSE)))</f>
        <v/>
      </c>
      <c r="H57" s="51">
        <f>IF(ISERROR(VLOOKUP($B57,Source!$B$2:$N$160,8,FALSE)),"",(VLOOKUP($B57,Source!$B$2:$N$160,8,FALSE)))</f>
        <v/>
      </c>
      <c r="I57" s="52">
        <f>IF(ISERROR(VLOOKUP($B57,Source!$B$2:$N$160,9,FALSE)),"",(VLOOKUP($B57,Source!$B$2:$N$160,9,FALSE)))</f>
        <v/>
      </c>
      <c r="J57" s="52">
        <f>IF(ISERROR(VLOOKUP($B57,Source!$B$2:$N$160,10,FALSE)),"",(VLOOKUP($B57,Source!$B$2:$N$160,10,FALSE)))</f>
        <v/>
      </c>
      <c r="K57" s="52">
        <f>IF(ISERROR(VLOOKUP($B57,Source!$B$2:$N$160,11,FALSE)),"",(VLOOKUP($B57,Source!$B$2:$N$160,11,FALSE)))</f>
        <v/>
      </c>
      <c r="L57" s="17" t="n"/>
      <c r="M57" s="17" t="n"/>
      <c r="N57" s="17" t="n"/>
      <c r="O57" s="17" t="n"/>
      <c r="P57" s="17" t="n"/>
      <c r="Q57" s="17" t="n"/>
      <c r="R57" s="17" t="n"/>
      <c r="S57" s="17" t="n"/>
    </row>
    <row r="58" ht="45" customHeight="1" s="33">
      <c r="A58" s="9" t="n">
        <v>53</v>
      </c>
      <c r="B58" s="8">
        <f>A58&amp;$A$5</f>
        <v/>
      </c>
      <c r="C58" s="48">
        <f>IF(ISERROR(VLOOKUP($B58,Source!$B$2:$N$160,3,FALSE)),"",(VLOOKUP($B58,Source!$B$2:$N$160,3,FALSE)))</f>
        <v/>
      </c>
      <c r="D58" s="49">
        <f>IF(ISERROR(VLOOKUP($B58,Source!$B$2:$N$160,4,FALSE)),"",(VLOOKUP($B58,Source!$B$2:$N$160,4,FALSE)))</f>
        <v/>
      </c>
      <c r="E58" s="50">
        <f>IF(ISERROR(VLOOKUP($B58,Source!$B$2:$N$160,5,FALSE)),"",(VLOOKUP($B58,Source!$B$2:$N$160,5,FALSE)))</f>
        <v/>
      </c>
      <c r="F58" s="50">
        <f>IF(ISERROR(VLOOKUP($B58,Source!$B$2:$N$160,13,FALSE)),"",(VLOOKUP($B58,Source!$B$2:$N$160,13,FALSE)))</f>
        <v/>
      </c>
      <c r="G58" s="51">
        <f>IF(ISERROR(VLOOKUP($B58,Source!$B$2:$N$160,7,FALSE)),"",(VLOOKUP($B58,Source!$B$2:$N$160,7,FALSE)))</f>
        <v/>
      </c>
      <c r="H58" s="51">
        <f>IF(ISERROR(VLOOKUP($B58,Source!$B$2:$N$160,8,FALSE)),"",(VLOOKUP($B58,Source!$B$2:$N$160,8,FALSE)))</f>
        <v/>
      </c>
      <c r="I58" s="52">
        <f>IF(ISERROR(VLOOKUP($B58,Source!$B$2:$N$160,9,FALSE)),"",(VLOOKUP($B58,Source!$B$2:$N$160,9,FALSE)))</f>
        <v/>
      </c>
      <c r="J58" s="52">
        <f>IF(ISERROR(VLOOKUP($B58,Source!$B$2:$N$160,10,FALSE)),"",(VLOOKUP($B58,Source!$B$2:$N$160,10,FALSE)))</f>
        <v/>
      </c>
      <c r="K58" s="52">
        <f>IF(ISERROR(VLOOKUP($B58,Source!$B$2:$N$160,11,FALSE)),"",(VLOOKUP($B58,Source!$B$2:$N$160,11,FALSE)))</f>
        <v/>
      </c>
      <c r="L58" s="17" t="n"/>
      <c r="M58" s="17" t="n"/>
      <c r="N58" s="17" t="n"/>
      <c r="O58" s="17" t="n"/>
      <c r="P58" s="17" t="n"/>
      <c r="Q58" s="17" t="n"/>
      <c r="R58" s="17" t="n"/>
      <c r="S58" s="17" t="n"/>
    </row>
    <row r="59" ht="45" customHeight="1" s="33">
      <c r="A59" s="9" t="n">
        <v>54</v>
      </c>
      <c r="B59" s="8">
        <f>A59&amp;$A$5</f>
        <v/>
      </c>
      <c r="C59" s="48">
        <f>IF(ISERROR(VLOOKUP($B59,Source!$B$2:$N$160,3,FALSE)),"",(VLOOKUP($B59,Source!$B$2:$N$160,3,FALSE)))</f>
        <v/>
      </c>
      <c r="D59" s="49">
        <f>IF(ISERROR(VLOOKUP($B59,Source!$B$2:$N$160,4,FALSE)),"",(VLOOKUP($B59,Source!$B$2:$N$160,4,FALSE)))</f>
        <v/>
      </c>
      <c r="E59" s="50">
        <f>IF(ISERROR(VLOOKUP($B59,Source!$B$2:$N$160,5,FALSE)),"",(VLOOKUP($B59,Source!$B$2:$N$160,5,FALSE)))</f>
        <v/>
      </c>
      <c r="F59" s="50">
        <f>IF(ISERROR(VLOOKUP($B59,Source!$B$2:$N$160,13,FALSE)),"",(VLOOKUP($B59,Source!$B$2:$N$160,13,FALSE)))</f>
        <v/>
      </c>
      <c r="G59" s="51">
        <f>IF(ISERROR(VLOOKUP($B59,Source!$B$2:$N$160,7,FALSE)),"",(VLOOKUP($B59,Source!$B$2:$N$160,7,FALSE)))</f>
        <v/>
      </c>
      <c r="H59" s="51">
        <f>IF(ISERROR(VLOOKUP($B59,Source!$B$2:$N$160,8,FALSE)),"",(VLOOKUP($B59,Source!$B$2:$N$160,8,FALSE)))</f>
        <v/>
      </c>
      <c r="I59" s="52">
        <f>IF(ISERROR(VLOOKUP($B59,Source!$B$2:$N$160,9,FALSE)),"",(VLOOKUP($B59,Source!$B$2:$N$160,9,FALSE)))</f>
        <v/>
      </c>
      <c r="J59" s="52">
        <f>IF(ISERROR(VLOOKUP($B59,Source!$B$2:$N$160,10,FALSE)),"",(VLOOKUP($B59,Source!$B$2:$N$160,10,FALSE)))</f>
        <v/>
      </c>
      <c r="K59" s="52">
        <f>IF(ISERROR(VLOOKUP($B59,Source!$B$2:$N$160,11,FALSE)),"",(VLOOKUP($B59,Source!$B$2:$N$160,11,FALSE)))</f>
        <v/>
      </c>
      <c r="L59" s="17" t="n"/>
      <c r="M59" s="17" t="n"/>
      <c r="N59" s="17" t="n"/>
      <c r="O59" s="17" t="n"/>
      <c r="P59" s="17" t="n"/>
      <c r="Q59" s="17" t="n"/>
      <c r="R59" s="17" t="n"/>
      <c r="S59" s="17" t="n"/>
    </row>
    <row r="60" ht="45" customHeight="1" s="33">
      <c r="A60" s="9" t="n">
        <v>55</v>
      </c>
      <c r="B60" s="8">
        <f>A60&amp;$A$5</f>
        <v/>
      </c>
      <c r="C60" s="48">
        <f>IF(ISERROR(VLOOKUP($B60,Source!$B$2:$N$160,3,FALSE)),"",(VLOOKUP($B60,Source!$B$2:$N$160,3,FALSE)))</f>
        <v/>
      </c>
      <c r="D60" s="49">
        <f>IF(ISERROR(VLOOKUP($B60,Source!$B$2:$N$160,4,FALSE)),"",(VLOOKUP($B60,Source!$B$2:$N$160,4,FALSE)))</f>
        <v/>
      </c>
      <c r="E60" s="50">
        <f>IF(ISERROR(VLOOKUP($B60,Source!$B$2:$N$160,5,FALSE)),"",(VLOOKUP($B60,Source!$B$2:$N$160,5,FALSE)))</f>
        <v/>
      </c>
      <c r="F60" s="50">
        <f>IF(ISERROR(VLOOKUP($B60,Source!$B$2:$N$160,13,FALSE)),"",(VLOOKUP($B60,Source!$B$2:$N$160,13,FALSE)))</f>
        <v/>
      </c>
      <c r="G60" s="51">
        <f>IF(ISERROR(VLOOKUP($B60,Source!$B$2:$N$160,7,FALSE)),"",(VLOOKUP($B60,Source!$B$2:$N$160,7,FALSE)))</f>
        <v/>
      </c>
      <c r="H60" s="51">
        <f>IF(ISERROR(VLOOKUP($B60,Source!$B$2:$N$160,8,FALSE)),"",(VLOOKUP($B60,Source!$B$2:$N$160,8,FALSE)))</f>
        <v/>
      </c>
      <c r="I60" s="52">
        <f>IF(ISERROR(VLOOKUP($B60,Source!$B$2:$N$160,9,FALSE)),"",(VLOOKUP($B60,Source!$B$2:$N$160,9,FALSE)))</f>
        <v/>
      </c>
      <c r="J60" s="52">
        <f>IF(ISERROR(VLOOKUP($B60,Source!$B$2:$N$160,10,FALSE)),"",(VLOOKUP($B60,Source!$B$2:$N$160,10,FALSE)))</f>
        <v/>
      </c>
      <c r="K60" s="52">
        <f>IF(ISERROR(VLOOKUP($B60,Source!$B$2:$N$160,11,FALSE)),"",(VLOOKUP($B60,Source!$B$2:$N$160,11,FALSE)))</f>
        <v/>
      </c>
      <c r="L60" s="17" t="n"/>
      <c r="M60" s="17" t="n"/>
      <c r="N60" s="17" t="n"/>
      <c r="O60" s="17" t="n"/>
      <c r="P60" s="17" t="n"/>
      <c r="Q60" s="17" t="n"/>
      <c r="R60" s="17" t="n"/>
      <c r="S60" s="17" t="n"/>
    </row>
    <row r="61" ht="45" customHeight="1" s="33">
      <c r="A61" s="9" t="n">
        <v>56</v>
      </c>
      <c r="B61" s="8">
        <f>A61&amp;$A$5</f>
        <v/>
      </c>
      <c r="C61" s="48">
        <f>IF(ISERROR(VLOOKUP($B61,Source!$B$2:$N$160,3,FALSE)),"",(VLOOKUP($B61,Source!$B$2:$N$160,3,FALSE)))</f>
        <v/>
      </c>
      <c r="D61" s="49">
        <f>IF(ISERROR(VLOOKUP($B61,Source!$B$2:$N$160,4,FALSE)),"",(VLOOKUP($B61,Source!$B$2:$N$160,4,FALSE)))</f>
        <v/>
      </c>
      <c r="E61" s="50">
        <f>IF(ISERROR(VLOOKUP($B61,Source!$B$2:$N$160,5,FALSE)),"",(VLOOKUP($B61,Source!$B$2:$N$160,5,FALSE)))</f>
        <v/>
      </c>
      <c r="F61" s="50">
        <f>IF(ISERROR(VLOOKUP($B61,Source!$B$2:$N$160,13,FALSE)),"",(VLOOKUP($B61,Source!$B$2:$N$160,13,FALSE)))</f>
        <v/>
      </c>
      <c r="G61" s="51">
        <f>IF(ISERROR(VLOOKUP($B61,Source!$B$2:$N$160,7,FALSE)),"",(VLOOKUP($B61,Source!$B$2:$N$160,7,FALSE)))</f>
        <v/>
      </c>
      <c r="H61" s="51">
        <f>IF(ISERROR(VLOOKUP($B61,Source!$B$2:$N$160,8,FALSE)),"",(VLOOKUP($B61,Source!$B$2:$N$160,8,FALSE)))</f>
        <v/>
      </c>
      <c r="I61" s="52">
        <f>IF(ISERROR(VLOOKUP($B61,Source!$B$2:$N$160,9,FALSE)),"",(VLOOKUP($B61,Source!$B$2:$N$160,9,FALSE)))</f>
        <v/>
      </c>
      <c r="J61" s="52">
        <f>IF(ISERROR(VLOOKUP($B61,Source!$B$2:$N$160,10,FALSE)),"",(VLOOKUP($B61,Source!$B$2:$N$160,10,FALSE)))</f>
        <v/>
      </c>
      <c r="K61" s="52">
        <f>IF(ISERROR(VLOOKUP($B61,Source!$B$2:$N$160,11,FALSE)),"",(VLOOKUP($B61,Source!$B$2:$N$160,11,FALSE)))</f>
        <v/>
      </c>
      <c r="L61" s="17" t="n"/>
      <c r="M61" s="17" t="n"/>
      <c r="N61" s="17" t="n"/>
      <c r="O61" s="17" t="n"/>
      <c r="P61" s="17" t="n"/>
      <c r="Q61" s="17" t="n"/>
      <c r="R61" s="17" t="n"/>
      <c r="S61" s="17" t="n"/>
    </row>
    <row r="62" ht="45" customHeight="1" s="33">
      <c r="A62" s="9" t="n">
        <v>57</v>
      </c>
      <c r="B62" s="8">
        <f>A62&amp;$A$5</f>
        <v/>
      </c>
      <c r="C62" s="48">
        <f>IF(ISERROR(VLOOKUP($B62,Source!$B$2:$N$160,3,FALSE)),"",(VLOOKUP($B62,Source!$B$2:$N$160,3,FALSE)))</f>
        <v/>
      </c>
      <c r="D62" s="49">
        <f>IF(ISERROR(VLOOKUP($B62,Source!$B$2:$N$160,4,FALSE)),"",(VLOOKUP($B62,Source!$B$2:$N$160,4,FALSE)))</f>
        <v/>
      </c>
      <c r="E62" s="50">
        <f>IF(ISERROR(VLOOKUP($B62,Source!$B$2:$N$160,5,FALSE)),"",(VLOOKUP($B62,Source!$B$2:$N$160,5,FALSE)))</f>
        <v/>
      </c>
      <c r="F62" s="50">
        <f>IF(ISERROR(VLOOKUP($B62,Source!$B$2:$N$160,13,FALSE)),"",(VLOOKUP($B62,Source!$B$2:$N$160,13,FALSE)))</f>
        <v/>
      </c>
      <c r="G62" s="51">
        <f>IF(ISERROR(VLOOKUP($B62,Source!$B$2:$N$160,7,FALSE)),"",(VLOOKUP($B62,Source!$B$2:$N$160,7,FALSE)))</f>
        <v/>
      </c>
      <c r="H62" s="51">
        <f>IF(ISERROR(VLOOKUP($B62,Source!$B$2:$N$160,8,FALSE)),"",(VLOOKUP($B62,Source!$B$2:$N$160,8,FALSE)))</f>
        <v/>
      </c>
      <c r="I62" s="52">
        <f>IF(ISERROR(VLOOKUP($B62,Source!$B$2:$N$160,9,FALSE)),"",(VLOOKUP($B62,Source!$B$2:$N$160,9,FALSE)))</f>
        <v/>
      </c>
      <c r="J62" s="52">
        <f>IF(ISERROR(VLOOKUP($B62,Source!$B$2:$N$160,10,FALSE)),"",(VLOOKUP($B62,Source!$B$2:$N$160,10,FALSE)))</f>
        <v/>
      </c>
      <c r="K62" s="52">
        <f>IF(ISERROR(VLOOKUP($B62,Source!$B$2:$N$160,11,FALSE)),"",(VLOOKUP($B62,Source!$B$2:$N$160,11,FALSE)))</f>
        <v/>
      </c>
      <c r="L62" s="17" t="n"/>
      <c r="M62" s="17" t="n"/>
      <c r="N62" s="17" t="n"/>
      <c r="O62" s="17" t="n"/>
      <c r="P62" s="17" t="n"/>
      <c r="Q62" s="17" t="n"/>
      <c r="R62" s="17" t="n"/>
      <c r="S62" s="17" t="n"/>
    </row>
    <row r="63" ht="45" customHeight="1" s="33">
      <c r="A63" s="9" t="n">
        <v>58</v>
      </c>
      <c r="B63" s="8">
        <f>A63&amp;$A$5</f>
        <v/>
      </c>
      <c r="C63" s="48">
        <f>IF(ISERROR(VLOOKUP($B63,Source!$B$2:$N$160,3,FALSE)),"",(VLOOKUP($B63,Source!$B$2:$N$160,3,FALSE)))</f>
        <v/>
      </c>
      <c r="D63" s="49">
        <f>IF(ISERROR(VLOOKUP($B63,Source!$B$2:$N$160,4,FALSE)),"",(VLOOKUP($B63,Source!$B$2:$N$160,4,FALSE)))</f>
        <v/>
      </c>
      <c r="E63" s="50">
        <f>IF(ISERROR(VLOOKUP($B63,Source!$B$2:$N$160,5,FALSE)),"",(VLOOKUP($B63,Source!$B$2:$N$160,5,FALSE)))</f>
        <v/>
      </c>
      <c r="F63" s="50">
        <f>IF(ISERROR(VLOOKUP($B63,Source!$B$2:$N$160,13,FALSE)),"",(VLOOKUP($B63,Source!$B$2:$N$160,13,FALSE)))</f>
        <v/>
      </c>
      <c r="G63" s="51">
        <f>IF(ISERROR(VLOOKUP($B63,Source!$B$2:$N$160,7,FALSE)),"",(VLOOKUP($B63,Source!$B$2:$N$160,7,FALSE)))</f>
        <v/>
      </c>
      <c r="H63" s="51">
        <f>IF(ISERROR(VLOOKUP($B63,Source!$B$2:$N$160,8,FALSE)),"",(VLOOKUP($B63,Source!$B$2:$N$160,8,FALSE)))</f>
        <v/>
      </c>
      <c r="I63" s="52">
        <f>IF(ISERROR(VLOOKUP($B63,Source!$B$2:$N$160,9,FALSE)),"",(VLOOKUP($B63,Source!$B$2:$N$160,9,FALSE)))</f>
        <v/>
      </c>
      <c r="J63" s="52">
        <f>IF(ISERROR(VLOOKUP($B63,Source!$B$2:$N$160,10,FALSE)),"",(VLOOKUP($B63,Source!$B$2:$N$160,10,FALSE)))</f>
        <v/>
      </c>
      <c r="K63" s="52">
        <f>IF(ISERROR(VLOOKUP($B63,Source!$B$2:$N$160,11,FALSE)),"",(VLOOKUP($B63,Source!$B$2:$N$160,11,FALSE)))</f>
        <v/>
      </c>
      <c r="L63" s="17" t="n"/>
      <c r="M63" s="17" t="n"/>
      <c r="N63" s="17" t="n"/>
      <c r="O63" s="17" t="n"/>
      <c r="P63" s="17" t="n"/>
      <c r="Q63" s="17" t="n"/>
      <c r="R63" s="17" t="n"/>
      <c r="S63" s="17" t="n"/>
      <c r="T63" s="17" t="n"/>
    </row>
    <row r="64" ht="45" customHeight="1" s="33">
      <c r="A64" s="9" t="n">
        <v>59</v>
      </c>
      <c r="B64" s="8">
        <f>A64&amp;$A$5</f>
        <v/>
      </c>
      <c r="C64" s="48">
        <f>IF(ISERROR(VLOOKUP($B64,Source!$B$2:$N$160,3,FALSE)),"",(VLOOKUP($B64,Source!$B$2:$N$160,3,FALSE)))</f>
        <v/>
      </c>
      <c r="D64" s="49">
        <f>IF(ISERROR(VLOOKUP($B64,Source!$B$2:$N$160,4,FALSE)),"",(VLOOKUP($B64,Source!$B$2:$N$160,4,FALSE)))</f>
        <v/>
      </c>
      <c r="E64" s="50">
        <f>IF(ISERROR(VLOOKUP($B64,Source!$B$2:$N$160,5,FALSE)),"",(VLOOKUP($B64,Source!$B$2:$N$160,5,FALSE)))</f>
        <v/>
      </c>
      <c r="F64" s="50">
        <f>IF(ISERROR(VLOOKUP($B64,Source!$B$2:$N$160,13,FALSE)),"",(VLOOKUP($B64,Source!$B$2:$N$160,13,FALSE)))</f>
        <v/>
      </c>
      <c r="G64" s="51">
        <f>IF(ISERROR(VLOOKUP($B64,Source!$B$2:$N$160,7,FALSE)),"",(VLOOKUP($B64,Source!$B$2:$N$160,7,FALSE)))</f>
        <v/>
      </c>
      <c r="H64" s="51">
        <f>IF(ISERROR(VLOOKUP($B64,Source!$B$2:$N$160,8,FALSE)),"",(VLOOKUP($B64,Source!$B$2:$N$160,8,FALSE)))</f>
        <v/>
      </c>
      <c r="I64" s="52">
        <f>IF(ISERROR(VLOOKUP($B64,Source!$B$2:$N$160,9,FALSE)),"",(VLOOKUP($B64,Source!$B$2:$N$160,9,FALSE)))</f>
        <v/>
      </c>
      <c r="J64" s="52">
        <f>IF(ISERROR(VLOOKUP($B64,Source!$B$2:$N$160,10,FALSE)),"",(VLOOKUP($B64,Source!$B$2:$N$160,10,FALSE)))</f>
        <v/>
      </c>
      <c r="K64" s="52">
        <f>IF(ISERROR(VLOOKUP($B64,Source!$B$2:$N$160,11,FALSE)),"",(VLOOKUP($B64,Source!$B$2:$N$160,11,FALSE)))</f>
        <v/>
      </c>
      <c r="L64" s="17" t="n"/>
      <c r="M64" s="17" t="n"/>
      <c r="N64" s="17" t="n"/>
      <c r="O64" s="17" t="n"/>
      <c r="P64" s="17" t="n"/>
      <c r="Q64" s="17" t="n"/>
      <c r="R64" s="17" t="n"/>
      <c r="S64" s="17" t="n"/>
      <c r="T64" s="17" t="n"/>
    </row>
    <row r="65" ht="45" customHeight="1" s="33">
      <c r="A65" s="9" t="n">
        <v>60</v>
      </c>
      <c r="B65" s="8">
        <f>A65&amp;$A$5</f>
        <v/>
      </c>
      <c r="C65" s="48">
        <f>IF(ISERROR(VLOOKUP($B65,Source!$B$2:$N$160,3,FALSE)),"",(VLOOKUP($B65,Source!$B$2:$N$160,3,FALSE)))</f>
        <v/>
      </c>
      <c r="D65" s="49">
        <f>IF(ISERROR(VLOOKUP($B65,Source!$B$2:$N$160,4,FALSE)),"",(VLOOKUP($B65,Source!$B$2:$N$160,4,FALSE)))</f>
        <v/>
      </c>
      <c r="E65" s="50">
        <f>IF(ISERROR(VLOOKUP($B65,Source!$B$2:$N$160,5,FALSE)),"",(VLOOKUP($B65,Source!$B$2:$N$160,5,FALSE)))</f>
        <v/>
      </c>
      <c r="F65" s="50">
        <f>IF(ISERROR(VLOOKUP($B65,Source!$B$2:$N$160,13,FALSE)),"",(VLOOKUP($B65,Source!$B$2:$N$160,13,FALSE)))</f>
        <v/>
      </c>
      <c r="G65" s="51">
        <f>IF(ISERROR(VLOOKUP($B65,Source!$B$2:$N$160,7,FALSE)),"",(VLOOKUP($B65,Source!$B$2:$N$160,7,FALSE)))</f>
        <v/>
      </c>
      <c r="H65" s="51">
        <f>IF(ISERROR(VLOOKUP($B65,Source!$B$2:$N$160,8,FALSE)),"",(VLOOKUP($B65,Source!$B$2:$N$160,8,FALSE)))</f>
        <v/>
      </c>
      <c r="I65" s="52">
        <f>IF(ISERROR(VLOOKUP($B65,Source!$B$2:$N$160,9,FALSE)),"",(VLOOKUP($B65,Source!$B$2:$N$160,9,FALSE)))</f>
        <v/>
      </c>
      <c r="J65" s="52">
        <f>IF(ISERROR(VLOOKUP($B65,Source!$B$2:$N$160,10,FALSE)),"",(VLOOKUP($B65,Source!$B$2:$N$160,10,FALSE)))</f>
        <v/>
      </c>
      <c r="K65" s="52">
        <f>IF(ISERROR(VLOOKUP($B65,Source!$B$2:$N$160,11,FALSE)),"",(VLOOKUP($B65,Source!$B$2:$N$160,11,FALSE)))</f>
        <v/>
      </c>
      <c r="L65" s="17" t="n"/>
      <c r="M65" s="17" t="n"/>
      <c r="N65" s="17" t="n"/>
      <c r="O65" s="17" t="n"/>
      <c r="P65" s="17" t="n"/>
      <c r="Q65" s="17" t="n"/>
      <c r="R65" s="17" t="n"/>
      <c r="S65" s="17" t="n"/>
      <c r="T65" s="17" t="n"/>
    </row>
    <row r="66" ht="45" customHeight="1" s="33">
      <c r="A66" s="9" t="n">
        <v>61</v>
      </c>
      <c r="B66" s="8">
        <f>A66&amp;$A$5</f>
        <v/>
      </c>
      <c r="C66" s="48">
        <f>IF(ISERROR(VLOOKUP($B66,Source!$B$2:$N$160,3,FALSE)),"",(VLOOKUP($B66,Source!$B$2:$N$160,3,FALSE)))</f>
        <v/>
      </c>
      <c r="D66" s="49">
        <f>IF(ISERROR(VLOOKUP($B66,Source!$B$2:$N$160,4,FALSE)),"",(VLOOKUP($B66,Source!$B$2:$N$160,4,FALSE)))</f>
        <v/>
      </c>
      <c r="E66" s="50">
        <f>IF(ISERROR(VLOOKUP($B66,Source!$B$2:$N$160,5,FALSE)),"",(VLOOKUP($B66,Source!$B$2:$N$160,5,FALSE)))</f>
        <v/>
      </c>
      <c r="F66" s="50">
        <f>IF(ISERROR(VLOOKUP($B66,Source!$B$2:$N$160,13,FALSE)),"",(VLOOKUP($B66,Source!$B$2:$N$160,13,FALSE)))</f>
        <v/>
      </c>
      <c r="G66" s="51">
        <f>IF(ISERROR(VLOOKUP($B66,Source!$B$2:$N$160,7,FALSE)),"",(VLOOKUP($B66,Source!$B$2:$N$160,7,FALSE)))</f>
        <v/>
      </c>
      <c r="H66" s="51">
        <f>IF(ISERROR(VLOOKUP($B66,Source!$B$2:$N$160,8,FALSE)),"",(VLOOKUP($B66,Source!$B$2:$N$160,8,FALSE)))</f>
        <v/>
      </c>
      <c r="I66" s="52">
        <f>IF(ISERROR(VLOOKUP($B66,Source!$B$2:$N$160,9,FALSE)),"",(VLOOKUP($B66,Source!$B$2:$N$160,9,FALSE)))</f>
        <v/>
      </c>
      <c r="J66" s="52">
        <f>IF(ISERROR(VLOOKUP($B66,Source!$B$2:$N$160,10,FALSE)),"",(VLOOKUP($B66,Source!$B$2:$N$160,10,FALSE)))</f>
        <v/>
      </c>
      <c r="K66" s="52">
        <f>IF(ISERROR(VLOOKUP($B66,Source!$B$2:$N$160,11,FALSE)),"",(VLOOKUP($B66,Source!$B$2:$N$160,11,FALSE)))</f>
        <v/>
      </c>
      <c r="L66" s="17" t="n"/>
      <c r="M66" s="17" t="n"/>
      <c r="N66" s="17" t="n"/>
      <c r="O66" s="17" t="n"/>
      <c r="P66" s="17" t="n"/>
      <c r="Q66" s="17" t="n"/>
      <c r="R66" s="17" t="n"/>
      <c r="S66" s="17" t="n"/>
      <c r="T66" s="17" t="n"/>
    </row>
    <row r="67" ht="45" customHeight="1" s="33">
      <c r="A67" s="9" t="n">
        <v>62</v>
      </c>
      <c r="B67" s="8">
        <f>A67&amp;$A$5</f>
        <v/>
      </c>
      <c r="C67" s="48">
        <f>IF(ISERROR(VLOOKUP($B67,Source!$B$2:$N$160,3,FALSE)),"",(VLOOKUP($B67,Source!$B$2:$N$160,3,FALSE)))</f>
        <v/>
      </c>
      <c r="D67" s="49">
        <f>IF(ISERROR(VLOOKUP($B67,Source!$B$2:$N$160,4,FALSE)),"",(VLOOKUP($B67,Source!$B$2:$N$160,4,FALSE)))</f>
        <v/>
      </c>
      <c r="E67" s="50">
        <f>IF(ISERROR(VLOOKUP($B67,Source!$B$2:$N$160,5,FALSE)),"",(VLOOKUP($B67,Source!$B$2:$N$160,5,FALSE)))</f>
        <v/>
      </c>
      <c r="F67" s="50">
        <f>IF(ISERROR(VLOOKUP($B67,Source!$B$2:$N$160,13,FALSE)),"",(VLOOKUP($B67,Source!$B$2:$N$160,13,FALSE)))</f>
        <v/>
      </c>
      <c r="G67" s="51">
        <f>IF(ISERROR(VLOOKUP($B67,Source!$B$2:$N$160,7,FALSE)),"",(VLOOKUP($B67,Source!$B$2:$N$160,7,FALSE)))</f>
        <v/>
      </c>
      <c r="H67" s="51">
        <f>IF(ISERROR(VLOOKUP($B67,Source!$B$2:$N$160,8,FALSE)),"",(VLOOKUP($B67,Source!$B$2:$N$160,8,FALSE)))</f>
        <v/>
      </c>
      <c r="I67" s="52">
        <f>IF(ISERROR(VLOOKUP($B67,Source!$B$2:$N$160,9,FALSE)),"",(VLOOKUP($B67,Source!$B$2:$N$160,9,FALSE)))</f>
        <v/>
      </c>
      <c r="J67" s="52">
        <f>IF(ISERROR(VLOOKUP($B67,Source!$B$2:$N$160,10,FALSE)),"",(VLOOKUP($B67,Source!$B$2:$N$160,10,FALSE)))</f>
        <v/>
      </c>
      <c r="K67" s="52">
        <f>IF(ISERROR(VLOOKUP($B67,Source!$B$2:$N$160,11,FALSE)),"",(VLOOKUP($B67,Source!$B$2:$N$160,11,FALSE)))</f>
        <v/>
      </c>
      <c r="L67" s="17" t="n"/>
      <c r="M67" s="17" t="n"/>
      <c r="N67" s="17" t="n"/>
      <c r="O67" s="17" t="n"/>
      <c r="P67" s="17" t="n"/>
      <c r="Q67" s="17" t="n"/>
      <c r="R67" s="17" t="n"/>
      <c r="S67" s="17" t="n"/>
      <c r="T67" s="17" t="n"/>
    </row>
    <row r="68" ht="45" customHeight="1" s="33">
      <c r="A68" s="9" t="n">
        <v>63</v>
      </c>
      <c r="B68" s="8">
        <f>A68&amp;$A$5</f>
        <v/>
      </c>
      <c r="C68" s="48">
        <f>IF(ISERROR(VLOOKUP($B68,Source!$B$2:$N$160,3,FALSE)),"",(VLOOKUP($B68,Source!$B$2:$N$160,3,FALSE)))</f>
        <v/>
      </c>
      <c r="D68" s="49">
        <f>IF(ISERROR(VLOOKUP($B68,Source!$B$2:$N$160,4,FALSE)),"",(VLOOKUP($B68,Source!$B$2:$N$160,4,FALSE)))</f>
        <v/>
      </c>
      <c r="E68" s="50">
        <f>IF(ISERROR(VLOOKUP($B68,Source!$B$2:$N$160,5,FALSE)),"",(VLOOKUP($B68,Source!$B$2:$N$160,5,FALSE)))</f>
        <v/>
      </c>
      <c r="F68" s="50">
        <f>IF(ISERROR(VLOOKUP($B68,Source!$B$2:$N$160,13,FALSE)),"",(VLOOKUP($B68,Source!$B$2:$N$160,13,FALSE)))</f>
        <v/>
      </c>
      <c r="G68" s="51">
        <f>IF(ISERROR(VLOOKUP($B68,Source!$B$2:$N$160,7,FALSE)),"",(VLOOKUP($B68,Source!$B$2:$N$160,7,FALSE)))</f>
        <v/>
      </c>
      <c r="H68" s="51">
        <f>IF(ISERROR(VLOOKUP($B68,Source!$B$2:$N$160,8,FALSE)),"",(VLOOKUP($B68,Source!$B$2:$N$160,8,FALSE)))</f>
        <v/>
      </c>
      <c r="I68" s="52">
        <f>IF(ISERROR(VLOOKUP($B68,Source!$B$2:$N$160,9,FALSE)),"",(VLOOKUP($B68,Source!$B$2:$N$160,9,FALSE)))</f>
        <v/>
      </c>
      <c r="J68" s="52">
        <f>IF(ISERROR(VLOOKUP($B68,Source!$B$2:$N$160,10,FALSE)),"",(VLOOKUP($B68,Source!$B$2:$N$160,10,FALSE)))</f>
        <v/>
      </c>
      <c r="K68" s="52">
        <f>IF(ISERROR(VLOOKUP($B68,Source!$B$2:$N$160,11,FALSE)),"",(VLOOKUP($B68,Source!$B$2:$N$160,11,FALSE)))</f>
        <v/>
      </c>
      <c r="L68" s="17" t="n"/>
      <c r="M68" s="17" t="n"/>
      <c r="N68" s="17" t="n"/>
      <c r="O68" s="17" t="n"/>
      <c r="P68" s="17" t="n"/>
      <c r="Q68" s="17" t="n"/>
      <c r="R68" s="17" t="n"/>
      <c r="S68" s="17" t="n"/>
      <c r="T68" s="17" t="n"/>
    </row>
    <row r="69" ht="45" customHeight="1" s="33">
      <c r="A69" s="9" t="n">
        <v>64</v>
      </c>
      <c r="B69" s="8">
        <f>A69&amp;$A$5</f>
        <v/>
      </c>
      <c r="C69" s="48">
        <f>IF(ISERROR(VLOOKUP($B69,Source!$B$2:$N$160,3,FALSE)),"",(VLOOKUP($B69,Source!$B$2:$N$160,3,FALSE)))</f>
        <v/>
      </c>
      <c r="D69" s="49">
        <f>IF(ISERROR(VLOOKUP($B69,Source!$B$2:$N$160,4,FALSE)),"",(VLOOKUP($B69,Source!$B$2:$N$160,4,FALSE)))</f>
        <v/>
      </c>
      <c r="E69" s="50">
        <f>IF(ISERROR(VLOOKUP($B69,Source!$B$2:$N$160,5,FALSE)),"",(VLOOKUP($B69,Source!$B$2:$N$160,5,FALSE)))</f>
        <v/>
      </c>
      <c r="F69" s="50">
        <f>IF(ISERROR(VLOOKUP($B69,Source!$B$2:$N$160,13,FALSE)),"",(VLOOKUP($B69,Source!$B$2:$N$160,13,FALSE)))</f>
        <v/>
      </c>
      <c r="G69" s="51">
        <f>IF(ISERROR(VLOOKUP($B69,Source!$B$2:$N$160,7,FALSE)),"",(VLOOKUP($B69,Source!$B$2:$N$160,7,FALSE)))</f>
        <v/>
      </c>
      <c r="H69" s="51">
        <f>IF(ISERROR(VLOOKUP($B69,Source!$B$2:$N$160,8,FALSE)),"",(VLOOKUP($B69,Source!$B$2:$N$160,8,FALSE)))</f>
        <v/>
      </c>
      <c r="I69" s="52">
        <f>IF(ISERROR(VLOOKUP($B69,Source!$B$2:$N$160,9,FALSE)),"",(VLOOKUP($B69,Source!$B$2:$N$160,9,FALSE)))</f>
        <v/>
      </c>
      <c r="J69" s="52">
        <f>IF(ISERROR(VLOOKUP($B69,Source!$B$2:$N$160,10,FALSE)),"",(VLOOKUP($B69,Source!$B$2:$N$160,10,FALSE)))</f>
        <v/>
      </c>
      <c r="K69" s="52">
        <f>IF(ISERROR(VLOOKUP($B69,Source!$B$2:$N$160,11,FALSE)),"",(VLOOKUP($B69,Source!$B$2:$N$160,11,FALSE)))</f>
        <v/>
      </c>
      <c r="L69" s="17" t="n"/>
      <c r="M69" s="17" t="n"/>
      <c r="N69" s="17" t="n"/>
      <c r="O69" s="17" t="n"/>
      <c r="P69" s="17" t="n"/>
      <c r="Q69" s="17" t="n"/>
      <c r="R69" s="17" t="n"/>
      <c r="S69" s="17" t="n"/>
      <c r="T69" s="17" t="n"/>
    </row>
    <row r="70" ht="45" customHeight="1" s="33">
      <c r="A70" s="9" t="n">
        <v>65</v>
      </c>
      <c r="B70" s="8">
        <f>A70&amp;$A$5</f>
        <v/>
      </c>
      <c r="C70" s="48">
        <f>IF(ISERROR(VLOOKUP($B70,Source!$B$2:$N$160,3,FALSE)),"",(VLOOKUP($B70,Source!$B$2:$N$160,3,FALSE)))</f>
        <v/>
      </c>
      <c r="D70" s="49">
        <f>IF(ISERROR(VLOOKUP($B70,Source!$B$2:$N$160,4,FALSE)),"",(VLOOKUP($B70,Source!$B$2:$N$160,4,FALSE)))</f>
        <v/>
      </c>
      <c r="E70" s="50">
        <f>IF(ISERROR(VLOOKUP($B70,Source!$B$2:$N$160,5,FALSE)),"",(VLOOKUP($B70,Source!$B$2:$N$160,5,FALSE)))</f>
        <v/>
      </c>
      <c r="F70" s="50">
        <f>IF(ISERROR(VLOOKUP($B70,Source!$B$2:$N$160,13,FALSE)),"",(VLOOKUP($B70,Source!$B$2:$N$160,13,FALSE)))</f>
        <v/>
      </c>
      <c r="G70" s="51">
        <f>IF(ISERROR(VLOOKUP($B70,Source!$B$2:$N$160,7,FALSE)),"",(VLOOKUP($B70,Source!$B$2:$N$160,7,FALSE)))</f>
        <v/>
      </c>
      <c r="H70" s="51">
        <f>IF(ISERROR(VLOOKUP($B70,Source!$B$2:$N$160,8,FALSE)),"",(VLOOKUP($B70,Source!$B$2:$N$160,8,FALSE)))</f>
        <v/>
      </c>
      <c r="I70" s="52">
        <f>IF(ISERROR(VLOOKUP($B70,Source!$B$2:$N$160,9,FALSE)),"",(VLOOKUP($B70,Source!$B$2:$N$160,9,FALSE)))</f>
        <v/>
      </c>
      <c r="J70" s="52">
        <f>IF(ISERROR(VLOOKUP($B70,Source!$B$2:$N$160,10,FALSE)),"",(VLOOKUP($B70,Source!$B$2:$N$160,10,FALSE)))</f>
        <v/>
      </c>
      <c r="K70" s="52">
        <f>IF(ISERROR(VLOOKUP($B70,Source!$B$2:$N$160,11,FALSE)),"",(VLOOKUP($B70,Source!$B$2:$N$160,11,FALSE)))</f>
        <v/>
      </c>
      <c r="L70" s="17" t="n"/>
      <c r="M70" s="17" t="n"/>
      <c r="N70" s="17" t="n"/>
      <c r="O70" s="17" t="n"/>
      <c r="P70" s="17" t="n"/>
      <c r="Q70" s="17" t="n"/>
      <c r="R70" s="17" t="n"/>
      <c r="S70" s="17" t="n"/>
      <c r="T70" s="17" t="n"/>
    </row>
    <row r="71" ht="45" customHeight="1" s="33">
      <c r="A71" s="9" t="n">
        <v>66</v>
      </c>
      <c r="B71" s="8">
        <f>A71&amp;$A$5</f>
        <v/>
      </c>
      <c r="C71" s="48">
        <f>IF(ISERROR(VLOOKUP($B71,Source!$B$2:$N$160,3,FALSE)),"",(VLOOKUP($B71,Source!$B$2:$N$160,3,FALSE)))</f>
        <v/>
      </c>
      <c r="D71" s="49">
        <f>IF(ISERROR(VLOOKUP($B71,Source!$B$2:$N$160,4,FALSE)),"",(VLOOKUP($B71,Source!$B$2:$N$160,4,FALSE)))</f>
        <v/>
      </c>
      <c r="E71" s="50">
        <f>IF(ISERROR(VLOOKUP($B71,Source!$B$2:$N$160,5,FALSE)),"",(VLOOKUP($B71,Source!$B$2:$N$160,5,FALSE)))</f>
        <v/>
      </c>
      <c r="F71" s="50">
        <f>IF(ISERROR(VLOOKUP($B71,Source!$B$2:$N$160,13,FALSE)),"",(VLOOKUP($B71,Source!$B$2:$N$160,13,FALSE)))</f>
        <v/>
      </c>
      <c r="G71" s="51">
        <f>IF(ISERROR(VLOOKUP($B71,Source!$B$2:$N$160,7,FALSE)),"",(VLOOKUP($B71,Source!$B$2:$N$160,7,FALSE)))</f>
        <v/>
      </c>
      <c r="H71" s="51">
        <f>IF(ISERROR(VLOOKUP($B71,Source!$B$2:$N$160,8,FALSE)),"",(VLOOKUP($B71,Source!$B$2:$N$160,8,FALSE)))</f>
        <v/>
      </c>
      <c r="I71" s="52">
        <f>IF(ISERROR(VLOOKUP($B71,Source!$B$2:$N$160,9,FALSE)),"",(VLOOKUP($B71,Source!$B$2:$N$160,9,FALSE)))</f>
        <v/>
      </c>
      <c r="J71" s="52">
        <f>IF(ISERROR(VLOOKUP($B71,Source!$B$2:$N$160,10,FALSE)),"",(VLOOKUP($B71,Source!$B$2:$N$160,10,FALSE)))</f>
        <v/>
      </c>
      <c r="K71" s="52">
        <f>IF(ISERROR(VLOOKUP($B71,Source!$B$2:$N$160,11,FALSE)),"",(VLOOKUP($B71,Source!$B$2:$N$160,11,FALSE)))</f>
        <v/>
      </c>
      <c r="L71" s="17" t="n"/>
      <c r="M71" s="17" t="n"/>
      <c r="N71" s="17" t="n"/>
      <c r="O71" s="17" t="n"/>
      <c r="P71" s="17" t="n"/>
      <c r="Q71" s="17" t="n"/>
      <c r="R71" s="17" t="n"/>
      <c r="S71" s="17" t="n"/>
      <c r="T71" s="17" t="n"/>
    </row>
    <row r="72" ht="45" customHeight="1" s="33">
      <c r="A72" s="9" t="n">
        <v>67</v>
      </c>
      <c r="B72" s="8">
        <f>A72&amp;$A$5</f>
        <v/>
      </c>
      <c r="C72" s="48">
        <f>IF(ISERROR(VLOOKUP($B72,Source!$B$2:$N$160,3,FALSE)),"",(VLOOKUP($B72,Source!$B$2:$N$160,3,FALSE)))</f>
        <v/>
      </c>
      <c r="D72" s="49">
        <f>IF(ISERROR(VLOOKUP($B72,Source!$B$2:$N$160,4,FALSE)),"",(VLOOKUP($B72,Source!$B$2:$N$160,4,FALSE)))</f>
        <v/>
      </c>
      <c r="E72" s="50">
        <f>IF(ISERROR(VLOOKUP($B72,Source!$B$2:$N$160,5,FALSE)),"",(VLOOKUP($B72,Source!$B$2:$N$160,5,FALSE)))</f>
        <v/>
      </c>
      <c r="F72" s="50">
        <f>IF(ISERROR(VLOOKUP($B72,Source!$B$2:$N$160,13,FALSE)),"",(VLOOKUP($B72,Source!$B$2:$N$160,13,FALSE)))</f>
        <v/>
      </c>
      <c r="G72" s="51">
        <f>IF(ISERROR(VLOOKUP($B72,Source!$B$2:$N$160,7,FALSE)),"",(VLOOKUP($B72,Source!$B$2:$N$160,7,FALSE)))</f>
        <v/>
      </c>
      <c r="H72" s="51">
        <f>IF(ISERROR(VLOOKUP($B72,Source!$B$2:$N$160,8,FALSE)),"",(VLOOKUP($B72,Source!$B$2:$N$160,8,FALSE)))</f>
        <v/>
      </c>
      <c r="I72" s="52">
        <f>IF(ISERROR(VLOOKUP($B72,Source!$B$2:$N$160,9,FALSE)),"",(VLOOKUP($B72,Source!$B$2:$N$160,9,FALSE)))</f>
        <v/>
      </c>
      <c r="J72" s="52">
        <f>IF(ISERROR(VLOOKUP($B72,Source!$B$2:$N$160,10,FALSE)),"",(VLOOKUP($B72,Source!$B$2:$N$160,10,FALSE)))</f>
        <v/>
      </c>
      <c r="K72" s="52">
        <f>IF(ISERROR(VLOOKUP($B72,Source!$B$2:$N$160,11,FALSE)),"",(VLOOKUP($B72,Source!$B$2:$N$160,11,FALSE)))</f>
        <v/>
      </c>
      <c r="L72" s="17" t="n"/>
      <c r="M72" s="17" t="n"/>
      <c r="N72" s="17" t="n"/>
      <c r="O72" s="17" t="n"/>
      <c r="P72" s="17" t="n"/>
      <c r="Q72" s="17" t="n"/>
      <c r="R72" s="17" t="n"/>
      <c r="S72" s="17" t="n"/>
      <c r="T72" s="17" t="n"/>
    </row>
    <row r="73" ht="45" customHeight="1" s="33">
      <c r="A73" s="9" t="n">
        <v>68</v>
      </c>
      <c r="B73" s="8">
        <f>A73&amp;$A$5</f>
        <v/>
      </c>
      <c r="C73" s="48">
        <f>IF(ISERROR(VLOOKUP($B73,Source!$B$2:$N$160,3,FALSE)),"",(VLOOKUP($B73,Source!$B$2:$N$160,3,FALSE)))</f>
        <v/>
      </c>
      <c r="D73" s="49">
        <f>IF(ISERROR(VLOOKUP($B73,Source!$B$2:$N$160,4,FALSE)),"",(VLOOKUP($B73,Source!$B$2:$N$160,4,FALSE)))</f>
        <v/>
      </c>
      <c r="E73" s="50">
        <f>IF(ISERROR(VLOOKUP($B73,Source!$B$2:$N$160,5,FALSE)),"",(VLOOKUP($B73,Source!$B$2:$N$160,5,FALSE)))</f>
        <v/>
      </c>
      <c r="F73" s="50">
        <f>IF(ISERROR(VLOOKUP($B73,Source!$B$2:$N$160,13,FALSE)),"",(VLOOKUP($B73,Source!$B$2:$N$160,13,FALSE)))</f>
        <v/>
      </c>
      <c r="G73" s="51">
        <f>IF(ISERROR(VLOOKUP($B73,Source!$B$2:$N$160,7,FALSE)),"",(VLOOKUP($B73,Source!$B$2:$N$160,7,FALSE)))</f>
        <v/>
      </c>
      <c r="H73" s="51">
        <f>IF(ISERROR(VLOOKUP($B73,Source!$B$2:$N$160,8,FALSE)),"",(VLOOKUP($B73,Source!$B$2:$N$160,8,FALSE)))</f>
        <v/>
      </c>
      <c r="I73" s="52">
        <f>IF(ISERROR(VLOOKUP($B73,Source!$B$2:$N$160,9,FALSE)),"",(VLOOKUP($B73,Source!$B$2:$N$160,9,FALSE)))</f>
        <v/>
      </c>
      <c r="J73" s="52">
        <f>IF(ISERROR(VLOOKUP($B73,Source!$B$2:$N$160,10,FALSE)),"",(VLOOKUP($B73,Source!$B$2:$N$160,10,FALSE)))</f>
        <v/>
      </c>
      <c r="K73" s="52">
        <f>IF(ISERROR(VLOOKUP($B73,Source!$B$2:$N$160,11,FALSE)),"",(VLOOKUP($B73,Source!$B$2:$N$160,11,FALSE)))</f>
        <v/>
      </c>
      <c r="L73" s="17" t="n"/>
      <c r="M73" s="17" t="n"/>
      <c r="N73" s="17" t="n"/>
      <c r="O73" s="17" t="n"/>
      <c r="P73" s="17" t="n"/>
      <c r="Q73" s="17" t="n"/>
      <c r="R73" s="17" t="n"/>
      <c r="S73" s="17" t="n"/>
      <c r="T73" s="17" t="n"/>
    </row>
    <row r="74" ht="45" customHeight="1" s="33">
      <c r="A74" s="9" t="n">
        <v>69</v>
      </c>
      <c r="B74" s="8">
        <f>A74&amp;$A$5</f>
        <v/>
      </c>
      <c r="C74" s="48">
        <f>IF(ISERROR(VLOOKUP($B74,Source!$B$2:$N$160,3,FALSE)),"",(VLOOKUP($B74,Source!$B$2:$N$160,3,FALSE)))</f>
        <v/>
      </c>
      <c r="D74" s="49">
        <f>IF(ISERROR(VLOOKUP($B74,Source!$B$2:$N$160,4,FALSE)),"",(VLOOKUP($B74,Source!$B$2:$N$160,4,FALSE)))</f>
        <v/>
      </c>
      <c r="E74" s="50">
        <f>IF(ISERROR(VLOOKUP($B74,Source!$B$2:$N$160,5,FALSE)),"",(VLOOKUP($B74,Source!$B$2:$N$160,5,FALSE)))</f>
        <v/>
      </c>
      <c r="F74" s="50">
        <f>IF(ISERROR(VLOOKUP($B74,Source!$B$2:$N$160,13,FALSE)),"",(VLOOKUP($B74,Source!$B$2:$N$160,13,FALSE)))</f>
        <v/>
      </c>
      <c r="G74" s="51">
        <f>IF(ISERROR(VLOOKUP($B74,Source!$B$2:$N$160,7,FALSE)),"",(VLOOKUP($B74,Source!$B$2:$N$160,7,FALSE)))</f>
        <v/>
      </c>
      <c r="H74" s="51">
        <f>IF(ISERROR(VLOOKUP($B74,Source!$B$2:$N$160,8,FALSE)),"",(VLOOKUP($B74,Source!$B$2:$N$160,8,FALSE)))</f>
        <v/>
      </c>
      <c r="I74" s="52">
        <f>IF(ISERROR(VLOOKUP($B74,Source!$B$2:$N$160,9,FALSE)),"",(VLOOKUP($B74,Source!$B$2:$N$160,9,FALSE)))</f>
        <v/>
      </c>
      <c r="J74" s="52">
        <f>IF(ISERROR(VLOOKUP($B74,Source!$B$2:$N$160,10,FALSE)),"",(VLOOKUP($B74,Source!$B$2:$N$160,10,FALSE)))</f>
        <v/>
      </c>
      <c r="K74" s="52">
        <f>IF(ISERROR(VLOOKUP($B74,Source!$B$2:$N$160,11,FALSE)),"",(VLOOKUP($B74,Source!$B$2:$N$160,11,FALSE)))</f>
        <v/>
      </c>
      <c r="L74" s="17" t="n"/>
      <c r="M74" s="17" t="n"/>
      <c r="N74" s="17" t="n"/>
      <c r="O74" s="17" t="n"/>
      <c r="P74" s="17" t="n"/>
      <c r="Q74" s="17" t="n"/>
      <c r="R74" s="17" t="n"/>
      <c r="S74" s="17" t="n"/>
      <c r="T74" s="17" t="n"/>
    </row>
    <row r="75" ht="45" customHeight="1" s="33">
      <c r="A75" s="9" t="n">
        <v>70</v>
      </c>
      <c r="B75" s="8">
        <f>A75&amp;$A$5</f>
        <v/>
      </c>
      <c r="C75" s="48">
        <f>IF(ISERROR(VLOOKUP($B75,Source!$B$2:$N$160,3,FALSE)),"",(VLOOKUP($B75,Source!$B$2:$N$160,3,FALSE)))</f>
        <v/>
      </c>
      <c r="D75" s="49">
        <f>IF(ISERROR(VLOOKUP($B75,Source!$B$2:$N$160,4,FALSE)),"",(VLOOKUP($B75,Source!$B$2:$N$160,4,FALSE)))</f>
        <v/>
      </c>
      <c r="E75" s="50">
        <f>IF(ISERROR(VLOOKUP($B75,Source!$B$2:$N$160,5,FALSE)),"",(VLOOKUP($B75,Source!$B$2:$N$160,5,FALSE)))</f>
        <v/>
      </c>
      <c r="F75" s="50">
        <f>IF(ISERROR(VLOOKUP($B75,Source!$B$2:$N$160,13,FALSE)),"",(VLOOKUP($B75,Source!$B$2:$N$160,13,FALSE)))</f>
        <v/>
      </c>
      <c r="G75" s="51">
        <f>IF(ISERROR(VLOOKUP($B75,Source!$B$2:$N$160,7,FALSE)),"",(VLOOKUP($B75,Source!$B$2:$N$160,7,FALSE)))</f>
        <v/>
      </c>
      <c r="H75" s="51">
        <f>IF(ISERROR(VLOOKUP($B75,Source!$B$2:$N$160,8,FALSE)),"",(VLOOKUP($B75,Source!$B$2:$N$160,8,FALSE)))</f>
        <v/>
      </c>
      <c r="I75" s="52">
        <f>IF(ISERROR(VLOOKUP($B75,Source!$B$2:$N$160,9,FALSE)),"",(VLOOKUP($B75,Source!$B$2:$N$160,9,FALSE)))</f>
        <v/>
      </c>
      <c r="J75" s="52">
        <f>IF(ISERROR(VLOOKUP($B75,Source!$B$2:$N$160,10,FALSE)),"",(VLOOKUP($B75,Source!$B$2:$N$160,10,FALSE)))</f>
        <v/>
      </c>
      <c r="K75" s="52">
        <f>IF(ISERROR(VLOOKUP($B75,Source!$B$2:$N$160,11,FALSE)),"",(VLOOKUP($B75,Source!$B$2:$N$160,11,FALSE)))</f>
        <v/>
      </c>
      <c r="L75" s="17" t="n"/>
      <c r="M75" s="17" t="n"/>
      <c r="N75" s="17" t="n"/>
      <c r="O75" s="17" t="n"/>
      <c r="P75" s="17" t="n"/>
      <c r="Q75" s="17" t="n"/>
      <c r="R75" s="17" t="n"/>
      <c r="S75" s="17" t="n"/>
      <c r="T75" s="17" t="n"/>
    </row>
    <row r="76" ht="45" customHeight="1" s="33">
      <c r="A76" s="9" t="n">
        <v>71</v>
      </c>
      <c r="B76" s="8">
        <f>A76&amp;$A$5</f>
        <v/>
      </c>
      <c r="C76" s="48">
        <f>IF(ISERROR(VLOOKUP($B76,Source!$B$2:$N$160,3,FALSE)),"",(VLOOKUP($B76,Source!$B$2:$N$160,3,FALSE)))</f>
        <v/>
      </c>
      <c r="D76" s="49">
        <f>IF(ISERROR(VLOOKUP($B76,Source!$B$2:$N$160,4,FALSE)),"",(VLOOKUP($B76,Source!$B$2:$N$160,4,FALSE)))</f>
        <v/>
      </c>
      <c r="E76" s="50">
        <f>IF(ISERROR(VLOOKUP($B76,Source!$B$2:$N$160,5,FALSE)),"",(VLOOKUP($B76,Source!$B$2:$N$160,5,FALSE)))</f>
        <v/>
      </c>
      <c r="F76" s="50">
        <f>IF(ISERROR(VLOOKUP($B76,Source!$B$2:$N$160,13,FALSE)),"",(VLOOKUP($B76,Source!$B$2:$N$160,13,FALSE)))</f>
        <v/>
      </c>
      <c r="G76" s="51">
        <f>IF(ISERROR(VLOOKUP($B76,Source!$B$2:$N$160,7,FALSE)),"",(VLOOKUP($B76,Source!$B$2:$N$160,7,FALSE)))</f>
        <v/>
      </c>
      <c r="H76" s="51">
        <f>IF(ISERROR(VLOOKUP($B76,Source!$B$2:$N$160,8,FALSE)),"",(VLOOKUP($B76,Source!$B$2:$N$160,8,FALSE)))</f>
        <v/>
      </c>
      <c r="I76" s="52">
        <f>IF(ISERROR(VLOOKUP($B76,Source!$B$2:$N$160,9,FALSE)),"",(VLOOKUP($B76,Source!$B$2:$N$160,9,FALSE)))</f>
        <v/>
      </c>
      <c r="J76" s="52">
        <f>IF(ISERROR(VLOOKUP($B76,Source!$B$2:$N$160,10,FALSE)),"",(VLOOKUP($B76,Source!$B$2:$N$160,10,FALSE)))</f>
        <v/>
      </c>
      <c r="K76" s="52">
        <f>IF(ISERROR(VLOOKUP($B76,Source!$B$2:$N$160,11,FALSE)),"",(VLOOKUP($B76,Source!$B$2:$N$160,11,FALSE)))</f>
        <v/>
      </c>
      <c r="L76" s="17" t="n"/>
      <c r="M76" s="17" t="n"/>
      <c r="N76" s="17" t="n"/>
      <c r="O76" s="17" t="n"/>
      <c r="P76" s="17" t="n"/>
      <c r="Q76" s="17" t="n"/>
      <c r="R76" s="17" t="n"/>
      <c r="S76" s="17" t="n"/>
      <c r="T76" s="17" t="n"/>
    </row>
    <row r="77" ht="45" customHeight="1" s="33">
      <c r="A77" s="9" t="n">
        <v>72</v>
      </c>
      <c r="B77" s="8">
        <f>A77&amp;$A$5</f>
        <v/>
      </c>
      <c r="C77" s="48">
        <f>IF(ISERROR(VLOOKUP($B77,Source!$B$2:$N$160,3,FALSE)),"",(VLOOKUP($B77,Source!$B$2:$N$160,3,FALSE)))</f>
        <v/>
      </c>
      <c r="D77" s="49">
        <f>IF(ISERROR(VLOOKUP($B77,Source!$B$2:$N$160,4,FALSE)),"",(VLOOKUP($B77,Source!$B$2:$N$160,4,FALSE)))</f>
        <v/>
      </c>
      <c r="E77" s="50">
        <f>IF(ISERROR(VLOOKUP($B77,Source!$B$2:$N$160,5,FALSE)),"",(VLOOKUP($B77,Source!$B$2:$N$160,5,FALSE)))</f>
        <v/>
      </c>
      <c r="F77" s="50">
        <f>IF(ISERROR(VLOOKUP($B77,Source!$B$2:$N$160,13,FALSE)),"",(VLOOKUP($B77,Source!$B$2:$N$160,13,FALSE)))</f>
        <v/>
      </c>
      <c r="G77" s="51">
        <f>IF(ISERROR(VLOOKUP($B77,Source!$B$2:$N$160,7,FALSE)),"",(VLOOKUP($B77,Source!$B$2:$N$160,7,FALSE)))</f>
        <v/>
      </c>
      <c r="H77" s="51">
        <f>IF(ISERROR(VLOOKUP($B77,Source!$B$2:$N$160,8,FALSE)),"",(VLOOKUP($B77,Source!$B$2:$N$160,8,FALSE)))</f>
        <v/>
      </c>
      <c r="I77" s="52">
        <f>IF(ISERROR(VLOOKUP($B77,Source!$B$2:$N$160,9,FALSE)),"",(VLOOKUP($B77,Source!$B$2:$N$160,9,FALSE)))</f>
        <v/>
      </c>
      <c r="J77" s="52">
        <f>IF(ISERROR(VLOOKUP($B77,Source!$B$2:$N$160,10,FALSE)),"",(VLOOKUP($B77,Source!$B$2:$N$160,10,FALSE)))</f>
        <v/>
      </c>
      <c r="K77" s="52">
        <f>IF(ISERROR(VLOOKUP($B77,Source!$B$2:$N$160,11,FALSE)),"",(VLOOKUP($B77,Source!$B$2:$N$160,11,FALSE)))</f>
        <v/>
      </c>
      <c r="L77" s="17" t="n"/>
      <c r="M77" s="17" t="n"/>
      <c r="N77" s="17" t="n"/>
      <c r="O77" s="17" t="n"/>
      <c r="P77" s="17" t="n"/>
      <c r="Q77" s="17" t="n"/>
      <c r="R77" s="17" t="n"/>
      <c r="S77" s="17" t="n"/>
      <c r="T77" s="17" t="n"/>
    </row>
    <row r="78" ht="45" customHeight="1" s="33">
      <c r="A78" s="9" t="n">
        <v>73</v>
      </c>
      <c r="B78" s="8">
        <f>A78&amp;$A$5</f>
        <v/>
      </c>
      <c r="C78" s="48">
        <f>IF(ISERROR(VLOOKUP($B78,Source!$B$2:$N$160,3,FALSE)),"",(VLOOKUP($B78,Source!$B$2:$N$160,3,FALSE)))</f>
        <v/>
      </c>
      <c r="D78" s="49">
        <f>IF(ISERROR(VLOOKUP($B78,Source!$B$2:$N$160,4,FALSE)),"",(VLOOKUP($B78,Source!$B$2:$N$160,4,FALSE)))</f>
        <v/>
      </c>
      <c r="E78" s="50">
        <f>IF(ISERROR(VLOOKUP($B78,Source!$B$2:$N$160,5,FALSE)),"",(VLOOKUP($B78,Source!$B$2:$N$160,5,FALSE)))</f>
        <v/>
      </c>
      <c r="F78" s="50">
        <f>IF(ISERROR(VLOOKUP($B78,Source!$B$2:$N$160,13,FALSE)),"",(VLOOKUP($B78,Source!$B$2:$N$160,13,FALSE)))</f>
        <v/>
      </c>
      <c r="G78" s="51">
        <f>IF(ISERROR(VLOOKUP($B78,Source!$B$2:$N$160,7,FALSE)),"",(VLOOKUP($B78,Source!$B$2:$N$160,7,FALSE)))</f>
        <v/>
      </c>
      <c r="H78" s="51">
        <f>IF(ISERROR(VLOOKUP($B78,Source!$B$2:$N$160,8,FALSE)),"",(VLOOKUP($B78,Source!$B$2:$N$160,8,FALSE)))</f>
        <v/>
      </c>
      <c r="I78" s="52">
        <f>IF(ISERROR(VLOOKUP($B78,Source!$B$2:$N$160,9,FALSE)),"",(VLOOKUP($B78,Source!$B$2:$N$160,9,FALSE)))</f>
        <v/>
      </c>
      <c r="J78" s="52">
        <f>IF(ISERROR(VLOOKUP($B78,Source!$B$2:$N$160,10,FALSE)),"",(VLOOKUP($B78,Source!$B$2:$N$160,10,FALSE)))</f>
        <v/>
      </c>
      <c r="K78" s="52">
        <f>IF(ISERROR(VLOOKUP($B78,Source!$B$2:$N$160,11,FALSE)),"",(VLOOKUP($B78,Source!$B$2:$N$160,11,FALSE)))</f>
        <v/>
      </c>
      <c r="L78" s="17" t="n"/>
      <c r="M78" s="17" t="n"/>
      <c r="N78" s="17" t="n"/>
      <c r="O78" s="17" t="n"/>
      <c r="P78" s="17" t="n"/>
      <c r="Q78" s="17" t="n"/>
      <c r="R78" s="17" t="n"/>
      <c r="S78" s="17" t="n"/>
      <c r="T78" s="17" t="n"/>
    </row>
    <row r="79" ht="45" customHeight="1" s="33">
      <c r="A79" s="9" t="n">
        <v>74</v>
      </c>
      <c r="B79" s="8">
        <f>A79&amp;$A$5</f>
        <v/>
      </c>
      <c r="C79" s="48">
        <f>IF(ISERROR(VLOOKUP($B79,Source!$B$2:$N$160,3,FALSE)),"",(VLOOKUP($B79,Source!$B$2:$N$160,3,FALSE)))</f>
        <v/>
      </c>
      <c r="D79" s="49">
        <f>IF(ISERROR(VLOOKUP($B79,Source!$B$2:$N$160,4,FALSE)),"",(VLOOKUP($B79,Source!$B$2:$N$160,4,FALSE)))</f>
        <v/>
      </c>
      <c r="E79" s="50">
        <f>IF(ISERROR(VLOOKUP($B79,Source!$B$2:$N$160,5,FALSE)),"",(VLOOKUP($B79,Source!$B$2:$N$160,5,FALSE)))</f>
        <v/>
      </c>
      <c r="F79" s="50">
        <f>IF(ISERROR(VLOOKUP($B79,Source!$B$2:$N$160,13,FALSE)),"",(VLOOKUP($B79,Source!$B$2:$N$160,13,FALSE)))</f>
        <v/>
      </c>
      <c r="G79" s="51">
        <f>IF(ISERROR(VLOOKUP($B79,Source!$B$2:$N$160,7,FALSE)),"",(VLOOKUP($B79,Source!$B$2:$N$160,7,FALSE)))</f>
        <v/>
      </c>
      <c r="H79" s="51">
        <f>IF(ISERROR(VLOOKUP($B79,Source!$B$2:$N$160,8,FALSE)),"",(VLOOKUP($B79,Source!$B$2:$N$160,8,FALSE)))</f>
        <v/>
      </c>
      <c r="I79" s="52">
        <f>IF(ISERROR(VLOOKUP($B79,Source!$B$2:$N$160,9,FALSE)),"",(VLOOKUP($B79,Source!$B$2:$N$160,9,FALSE)))</f>
        <v/>
      </c>
      <c r="J79" s="52">
        <f>IF(ISERROR(VLOOKUP($B79,Source!$B$2:$N$160,10,FALSE)),"",(VLOOKUP($B79,Source!$B$2:$N$160,10,FALSE)))</f>
        <v/>
      </c>
      <c r="K79" s="52">
        <f>IF(ISERROR(VLOOKUP($B79,Source!$B$2:$N$160,11,FALSE)),"",(VLOOKUP($B79,Source!$B$2:$N$160,11,FALSE)))</f>
        <v/>
      </c>
      <c r="L79" s="17" t="n"/>
      <c r="M79" s="17" t="n"/>
      <c r="N79" s="17" t="n"/>
      <c r="O79" s="17" t="n"/>
      <c r="P79" s="17" t="n"/>
      <c r="Q79" s="17" t="n"/>
      <c r="R79" s="17" t="n"/>
      <c r="S79" s="17" t="n"/>
      <c r="T79" s="17" t="n"/>
    </row>
    <row r="80" ht="45" customHeight="1" s="33">
      <c r="A80" s="9" t="n">
        <v>75</v>
      </c>
      <c r="B80" s="8">
        <f>A80&amp;$A$5</f>
        <v/>
      </c>
      <c r="C80" s="48">
        <f>IF(ISERROR(VLOOKUP($B80,Source!$B$2:$N$160,3,FALSE)),"",(VLOOKUP($B80,Source!$B$2:$N$160,3,FALSE)))</f>
        <v/>
      </c>
      <c r="D80" s="49">
        <f>IF(ISERROR(VLOOKUP($B80,Source!$B$2:$N$160,4,FALSE)),"",(VLOOKUP($B80,Source!$B$2:$N$160,4,FALSE)))</f>
        <v/>
      </c>
      <c r="E80" s="50">
        <f>IF(ISERROR(VLOOKUP($B80,Source!$B$2:$N$160,5,FALSE)),"",(VLOOKUP($B80,Source!$B$2:$N$160,5,FALSE)))</f>
        <v/>
      </c>
      <c r="F80" s="50">
        <f>IF(ISERROR(VLOOKUP($B80,Source!$B$2:$N$160,13,FALSE)),"",(VLOOKUP($B80,Source!$B$2:$N$160,13,FALSE)))</f>
        <v/>
      </c>
      <c r="G80" s="51">
        <f>IF(ISERROR(VLOOKUP($B80,Source!$B$2:$N$160,7,FALSE)),"",(VLOOKUP($B80,Source!$B$2:$N$160,7,FALSE)))</f>
        <v/>
      </c>
      <c r="H80" s="51">
        <f>IF(ISERROR(VLOOKUP($B80,Source!$B$2:$N$160,8,FALSE)),"",(VLOOKUP($B80,Source!$B$2:$N$160,8,FALSE)))</f>
        <v/>
      </c>
      <c r="I80" s="52">
        <f>IF(ISERROR(VLOOKUP($B80,Source!$B$2:$N$160,9,FALSE)),"",(VLOOKUP($B80,Source!$B$2:$N$160,9,FALSE)))</f>
        <v/>
      </c>
      <c r="J80" s="52">
        <f>IF(ISERROR(VLOOKUP($B80,Source!$B$2:$N$160,10,FALSE)),"",(VLOOKUP($B80,Source!$B$2:$N$160,10,FALSE)))</f>
        <v/>
      </c>
      <c r="K80" s="52">
        <f>IF(ISERROR(VLOOKUP($B80,Source!$B$2:$N$160,11,FALSE)),"",(VLOOKUP($B80,Source!$B$2:$N$160,11,FALSE)))</f>
        <v/>
      </c>
      <c r="L80" s="17" t="n"/>
      <c r="M80" s="17" t="n"/>
      <c r="N80" s="17" t="n"/>
      <c r="O80" s="17" t="n"/>
      <c r="P80" s="17" t="n"/>
      <c r="Q80" s="17" t="n"/>
      <c r="R80" s="17" t="n"/>
      <c r="S80" s="17" t="n"/>
      <c r="T80" s="17" t="n"/>
    </row>
    <row r="81" ht="45" customHeight="1" s="33">
      <c r="A81" s="9" t="n">
        <v>76</v>
      </c>
      <c r="B81" s="8">
        <f>A81&amp;$A$5</f>
        <v/>
      </c>
      <c r="C81" s="48">
        <f>IF(ISERROR(VLOOKUP($B81,Source!$B$2:$N$160,3,FALSE)),"",(VLOOKUP($B81,Source!$B$2:$N$160,3,FALSE)))</f>
        <v/>
      </c>
      <c r="D81" s="49">
        <f>IF(ISERROR(VLOOKUP($B81,Source!$B$2:$N$160,4,FALSE)),"",(VLOOKUP($B81,Source!$B$2:$N$160,4,FALSE)))</f>
        <v/>
      </c>
      <c r="E81" s="50">
        <f>IF(ISERROR(VLOOKUP($B81,Source!$B$2:$N$160,5,FALSE)),"",(VLOOKUP($B81,Source!$B$2:$N$160,5,FALSE)))</f>
        <v/>
      </c>
      <c r="F81" s="50">
        <f>IF(ISERROR(VLOOKUP($B81,Source!$B$2:$N$160,13,FALSE)),"",(VLOOKUP($B81,Source!$B$2:$N$160,13,FALSE)))</f>
        <v/>
      </c>
      <c r="G81" s="51">
        <f>IF(ISERROR(VLOOKUP($B81,Source!$B$2:$N$160,7,FALSE)),"",(VLOOKUP($B81,Source!$B$2:$N$160,7,FALSE)))</f>
        <v/>
      </c>
      <c r="H81" s="51">
        <f>IF(ISERROR(VLOOKUP($B81,Source!$B$2:$N$160,8,FALSE)),"",(VLOOKUP($B81,Source!$B$2:$N$160,8,FALSE)))</f>
        <v/>
      </c>
      <c r="I81" s="52">
        <f>IF(ISERROR(VLOOKUP($B81,Source!$B$2:$N$160,9,FALSE)),"",(VLOOKUP($B81,Source!$B$2:$N$160,9,FALSE)))</f>
        <v/>
      </c>
      <c r="J81" s="52">
        <f>IF(ISERROR(VLOOKUP($B81,Source!$B$2:$N$160,10,FALSE)),"",(VLOOKUP($B81,Source!$B$2:$N$160,10,FALSE)))</f>
        <v/>
      </c>
      <c r="K81" s="52">
        <f>IF(ISERROR(VLOOKUP($B81,Source!$B$2:$N$160,11,FALSE)),"",(VLOOKUP($B81,Source!$B$2:$N$160,11,FALSE)))</f>
        <v/>
      </c>
      <c r="L81" s="17" t="n"/>
      <c r="M81" s="17" t="n"/>
      <c r="N81" s="17" t="n"/>
      <c r="O81" s="17" t="n"/>
      <c r="P81" s="17" t="n"/>
      <c r="Q81" s="17" t="n"/>
      <c r="R81" s="17" t="n"/>
      <c r="S81" s="17" t="n"/>
      <c r="T81" s="17" t="n"/>
    </row>
    <row r="82" ht="45" customHeight="1" s="33">
      <c r="A82" s="9" t="n">
        <v>77</v>
      </c>
      <c r="B82" s="8">
        <f>A82&amp;$A$5</f>
        <v/>
      </c>
      <c r="C82" s="48">
        <f>IF(ISERROR(VLOOKUP($B82,Source!$B$2:$N$160,3,FALSE)),"",(VLOOKUP($B82,Source!$B$2:$N$160,3,FALSE)))</f>
        <v/>
      </c>
      <c r="D82" s="49">
        <f>IF(ISERROR(VLOOKUP($B82,Source!$B$2:$N$160,4,FALSE)),"",(VLOOKUP($B82,Source!$B$2:$N$160,4,FALSE)))</f>
        <v/>
      </c>
      <c r="E82" s="50">
        <f>IF(ISERROR(VLOOKUP($B82,Source!$B$2:$N$160,5,FALSE)),"",(VLOOKUP($B82,Source!$B$2:$N$160,5,FALSE)))</f>
        <v/>
      </c>
      <c r="F82" s="50">
        <f>IF(ISERROR(VLOOKUP($B82,Source!$B$2:$N$160,13,FALSE)),"",(VLOOKUP($B82,Source!$B$2:$N$160,13,FALSE)))</f>
        <v/>
      </c>
      <c r="G82" s="51">
        <f>IF(ISERROR(VLOOKUP($B82,Source!$B$2:$N$160,7,FALSE)),"",(VLOOKUP($B82,Source!$B$2:$N$160,7,FALSE)))</f>
        <v/>
      </c>
      <c r="H82" s="51">
        <f>IF(ISERROR(VLOOKUP($B82,Source!$B$2:$N$160,8,FALSE)),"",(VLOOKUP($B82,Source!$B$2:$N$160,8,FALSE)))</f>
        <v/>
      </c>
      <c r="I82" s="52">
        <f>IF(ISERROR(VLOOKUP($B82,Source!$B$2:$N$160,9,FALSE)),"",(VLOOKUP($B82,Source!$B$2:$N$160,9,FALSE)))</f>
        <v/>
      </c>
      <c r="J82" s="52">
        <f>IF(ISERROR(VLOOKUP($B82,Source!$B$2:$N$160,10,FALSE)),"",(VLOOKUP($B82,Source!$B$2:$N$160,10,FALSE)))</f>
        <v/>
      </c>
      <c r="K82" s="52">
        <f>IF(ISERROR(VLOOKUP($B82,Source!$B$2:$N$160,11,FALSE)),"",(VLOOKUP($B82,Source!$B$2:$N$160,11,FALSE)))</f>
        <v/>
      </c>
      <c r="L82" s="17" t="n"/>
      <c r="M82" s="17" t="n"/>
      <c r="N82" s="17" t="n"/>
      <c r="O82" s="17" t="n"/>
      <c r="P82" s="17" t="n"/>
      <c r="Q82" s="17" t="n"/>
      <c r="R82" s="17" t="n"/>
      <c r="S82" s="17" t="n"/>
      <c r="T82" s="17" t="n"/>
    </row>
    <row r="83" ht="45" customHeight="1" s="33">
      <c r="A83" s="9" t="n">
        <v>78</v>
      </c>
      <c r="B83" s="8">
        <f>A83&amp;$A$5</f>
        <v/>
      </c>
      <c r="C83" s="48">
        <f>IF(ISERROR(VLOOKUP($B83,Source!$B$2:$N$160,3,FALSE)),"",(VLOOKUP($B83,Source!$B$2:$N$160,3,FALSE)))</f>
        <v/>
      </c>
      <c r="D83" s="49">
        <f>IF(ISERROR(VLOOKUP($B83,Source!$B$2:$N$160,4,FALSE)),"",(VLOOKUP($B83,Source!$B$2:$N$160,4,FALSE)))</f>
        <v/>
      </c>
      <c r="E83" s="50">
        <f>IF(ISERROR(VLOOKUP($B83,Source!$B$2:$N$160,5,FALSE)),"",(VLOOKUP($B83,Source!$B$2:$N$160,5,FALSE)))</f>
        <v/>
      </c>
      <c r="F83" s="50">
        <f>IF(ISERROR(VLOOKUP($B83,Source!$B$2:$N$160,13,FALSE)),"",(VLOOKUP($B83,Source!$B$2:$N$160,13,FALSE)))</f>
        <v/>
      </c>
      <c r="G83" s="51">
        <f>IF(ISERROR(VLOOKUP($B83,Source!$B$2:$N$160,7,FALSE)),"",(VLOOKUP($B83,Source!$B$2:$N$160,7,FALSE)))</f>
        <v/>
      </c>
      <c r="H83" s="51">
        <f>IF(ISERROR(VLOOKUP($B83,Source!$B$2:$N$160,8,FALSE)),"",(VLOOKUP($B83,Source!$B$2:$N$160,8,FALSE)))</f>
        <v/>
      </c>
      <c r="I83" s="52">
        <f>IF(ISERROR(VLOOKUP($B83,Source!$B$2:$N$160,9,FALSE)),"",(VLOOKUP($B83,Source!$B$2:$N$160,9,FALSE)))</f>
        <v/>
      </c>
      <c r="J83" s="52">
        <f>IF(ISERROR(VLOOKUP($B83,Source!$B$2:$N$160,10,FALSE)),"",(VLOOKUP($B83,Source!$B$2:$N$160,10,FALSE)))</f>
        <v/>
      </c>
      <c r="K83" s="52">
        <f>IF(ISERROR(VLOOKUP($B83,Source!$B$2:$N$160,11,FALSE)),"",(VLOOKUP($B83,Source!$B$2:$N$160,11,FALSE)))</f>
        <v/>
      </c>
      <c r="L83" s="17" t="n"/>
      <c r="M83" s="17" t="n"/>
      <c r="N83" s="17" t="n"/>
      <c r="O83" s="17" t="n"/>
      <c r="P83" s="17" t="n"/>
      <c r="Q83" s="17" t="n"/>
      <c r="R83" s="17" t="n"/>
      <c r="S83" s="17" t="n"/>
      <c r="T83" s="17" t="n"/>
    </row>
    <row r="84" ht="45" customHeight="1" s="33">
      <c r="A84" s="9" t="n">
        <v>79</v>
      </c>
      <c r="B84" s="8">
        <f>A84&amp;$A$5</f>
        <v/>
      </c>
      <c r="C84" s="48">
        <f>IF(ISERROR(VLOOKUP($B84,Source!$B$2:$N$160,3,FALSE)),"",(VLOOKUP($B84,Source!$B$2:$N$160,3,FALSE)))</f>
        <v/>
      </c>
      <c r="D84" s="49">
        <f>IF(ISERROR(VLOOKUP($B84,Source!$B$2:$N$160,4,FALSE)),"",(VLOOKUP($B84,Source!$B$2:$N$160,4,FALSE)))</f>
        <v/>
      </c>
      <c r="E84" s="50">
        <f>IF(ISERROR(VLOOKUP($B84,Source!$B$2:$N$160,5,FALSE)),"",(VLOOKUP($B84,Source!$B$2:$N$160,5,FALSE)))</f>
        <v/>
      </c>
      <c r="F84" s="50">
        <f>IF(ISERROR(VLOOKUP($B84,Source!$B$2:$N$160,13,FALSE)),"",(VLOOKUP($B84,Source!$B$2:$N$160,13,FALSE)))</f>
        <v/>
      </c>
      <c r="G84" s="51">
        <f>IF(ISERROR(VLOOKUP($B84,Source!$B$2:$N$160,7,FALSE)),"",(VLOOKUP($B84,Source!$B$2:$N$160,7,FALSE)))</f>
        <v/>
      </c>
      <c r="H84" s="51">
        <f>IF(ISERROR(VLOOKUP($B84,Source!$B$2:$N$160,8,FALSE)),"",(VLOOKUP($B84,Source!$B$2:$N$160,8,FALSE)))</f>
        <v/>
      </c>
      <c r="I84" s="52">
        <f>IF(ISERROR(VLOOKUP($B84,Source!$B$2:$N$160,9,FALSE)),"",(VLOOKUP($B84,Source!$B$2:$N$160,9,FALSE)))</f>
        <v/>
      </c>
      <c r="J84" s="52">
        <f>IF(ISERROR(VLOOKUP($B84,Source!$B$2:$N$160,10,FALSE)),"",(VLOOKUP($B84,Source!$B$2:$N$160,10,FALSE)))</f>
        <v/>
      </c>
      <c r="K84" s="52">
        <f>IF(ISERROR(VLOOKUP($B84,Source!$B$2:$N$160,11,FALSE)),"",(VLOOKUP($B84,Source!$B$2:$N$160,11,FALSE)))</f>
        <v/>
      </c>
      <c r="L84" s="17" t="n"/>
      <c r="M84" s="17" t="n"/>
      <c r="N84" s="17" t="n"/>
      <c r="O84" s="17" t="n"/>
      <c r="P84" s="17" t="n"/>
      <c r="Q84" s="17" t="n"/>
      <c r="R84" s="17" t="n"/>
      <c r="S84" s="17" t="n"/>
      <c r="T84" s="17" t="n"/>
    </row>
    <row r="85" ht="45" customHeight="1" s="33">
      <c r="A85" s="9" t="n">
        <v>80</v>
      </c>
      <c r="B85" s="8">
        <f>A85&amp;$A$5</f>
        <v/>
      </c>
      <c r="C85" s="48">
        <f>IF(ISERROR(VLOOKUP($B85,Source!$B$2:$N$160,3,FALSE)),"",(VLOOKUP($B85,Source!$B$2:$N$160,3,FALSE)))</f>
        <v/>
      </c>
      <c r="D85" s="49">
        <f>IF(ISERROR(VLOOKUP($B85,Source!$B$2:$N$160,4,FALSE)),"",(VLOOKUP($B85,Source!$B$2:$N$160,4,FALSE)))</f>
        <v/>
      </c>
      <c r="E85" s="50">
        <f>IF(ISERROR(VLOOKUP($B85,Source!$B$2:$N$160,5,FALSE)),"",(VLOOKUP($B85,Source!$B$2:$N$160,5,FALSE)))</f>
        <v/>
      </c>
      <c r="F85" s="50">
        <f>IF(ISERROR(VLOOKUP($B85,Source!$B$2:$N$160,13,FALSE)),"",(VLOOKUP($B85,Source!$B$2:$N$160,13,FALSE)))</f>
        <v/>
      </c>
      <c r="G85" s="51">
        <f>IF(ISERROR(VLOOKUP($B85,Source!$B$2:$N$160,7,FALSE)),"",(VLOOKUP($B85,Source!$B$2:$N$160,7,FALSE)))</f>
        <v/>
      </c>
      <c r="H85" s="51">
        <f>IF(ISERROR(VLOOKUP($B85,Source!$B$2:$N$160,8,FALSE)),"",(VLOOKUP($B85,Source!$B$2:$N$160,8,FALSE)))</f>
        <v/>
      </c>
      <c r="I85" s="52">
        <f>IF(ISERROR(VLOOKUP($B85,Source!$B$2:$N$160,9,FALSE)),"",(VLOOKUP($B85,Source!$B$2:$N$160,9,FALSE)))</f>
        <v/>
      </c>
      <c r="J85" s="52">
        <f>IF(ISERROR(VLOOKUP($B85,Source!$B$2:$N$160,10,FALSE)),"",(VLOOKUP($B85,Source!$B$2:$N$160,10,FALSE)))</f>
        <v/>
      </c>
      <c r="K85" s="52">
        <f>IF(ISERROR(VLOOKUP($B85,Source!$B$2:$N$160,11,FALSE)),"",(VLOOKUP($B85,Source!$B$2:$N$160,11,FALSE)))</f>
        <v/>
      </c>
      <c r="L85" s="17" t="n"/>
      <c r="M85" s="17" t="n"/>
      <c r="N85" s="17" t="n"/>
      <c r="O85" s="17" t="n"/>
      <c r="P85" s="17" t="n"/>
      <c r="Q85" s="17" t="n"/>
      <c r="R85" s="17" t="n"/>
      <c r="S85" s="17" t="n"/>
      <c r="T85" s="17" t="n"/>
    </row>
    <row r="86" ht="45" customHeight="1" s="33">
      <c r="A86" s="9" t="n">
        <v>81</v>
      </c>
      <c r="B86" s="8">
        <f>A86&amp;$A$5</f>
        <v/>
      </c>
      <c r="C86" s="48">
        <f>IF(ISERROR(VLOOKUP($B86,Source!$B$2:$N$160,3,FALSE)),"",(VLOOKUP($B86,Source!$B$2:$N$160,3,FALSE)))</f>
        <v/>
      </c>
      <c r="D86" s="49">
        <f>IF(ISERROR(VLOOKUP($B86,Source!$B$2:$N$160,4,FALSE)),"",(VLOOKUP($B86,Source!$B$2:$N$160,4,FALSE)))</f>
        <v/>
      </c>
      <c r="E86" s="50">
        <f>IF(ISERROR(VLOOKUP($B86,Source!$B$2:$N$160,5,FALSE)),"",(VLOOKUP($B86,Source!$B$2:$N$160,5,FALSE)))</f>
        <v/>
      </c>
      <c r="F86" s="50">
        <f>IF(ISERROR(VLOOKUP($B86,Source!$B$2:$N$160,13,FALSE)),"",(VLOOKUP($B86,Source!$B$2:$N$160,13,FALSE)))</f>
        <v/>
      </c>
      <c r="G86" s="51">
        <f>IF(ISERROR(VLOOKUP($B86,Source!$B$2:$N$160,7,FALSE)),"",(VLOOKUP($B86,Source!$B$2:$N$160,7,FALSE)))</f>
        <v/>
      </c>
      <c r="H86" s="51">
        <f>IF(ISERROR(VLOOKUP($B86,Source!$B$2:$N$160,8,FALSE)),"",(VLOOKUP($B86,Source!$B$2:$N$160,8,FALSE)))</f>
        <v/>
      </c>
      <c r="I86" s="52">
        <f>IF(ISERROR(VLOOKUP($B86,Source!$B$2:$N$160,9,FALSE)),"",(VLOOKUP($B86,Source!$B$2:$N$160,9,FALSE)))</f>
        <v/>
      </c>
      <c r="J86" s="52">
        <f>IF(ISERROR(VLOOKUP($B86,Source!$B$2:$N$160,10,FALSE)),"",(VLOOKUP($B86,Source!$B$2:$N$160,10,FALSE)))</f>
        <v/>
      </c>
      <c r="K86" s="52">
        <f>IF(ISERROR(VLOOKUP($B86,Source!$B$2:$N$160,11,FALSE)),"",(VLOOKUP($B86,Source!$B$2:$N$160,11,FALSE)))</f>
        <v/>
      </c>
      <c r="L86" s="17" t="n"/>
      <c r="M86" s="17" t="n"/>
      <c r="N86" s="17" t="n"/>
      <c r="O86" s="17" t="n"/>
      <c r="P86" s="17" t="n"/>
      <c r="Q86" s="17" t="n"/>
      <c r="R86" s="17" t="n"/>
      <c r="S86" s="17" t="n"/>
      <c r="T86" s="17" t="n"/>
    </row>
    <row r="87" ht="45" customHeight="1" s="33">
      <c r="A87" s="9" t="n">
        <v>82</v>
      </c>
      <c r="B87" s="8">
        <f>A87&amp;$A$5</f>
        <v/>
      </c>
      <c r="C87" s="48">
        <f>IF(ISERROR(VLOOKUP($B87,Source!$B$2:$N$160,3,FALSE)),"",(VLOOKUP($B87,Source!$B$2:$N$160,3,FALSE)))</f>
        <v/>
      </c>
      <c r="D87" s="49">
        <f>IF(ISERROR(VLOOKUP($B87,Source!$B$2:$N$160,4,FALSE)),"",(VLOOKUP($B87,Source!$B$2:$N$160,4,FALSE)))</f>
        <v/>
      </c>
      <c r="E87" s="50">
        <f>IF(ISERROR(VLOOKUP($B87,Source!$B$2:$N$160,5,FALSE)),"",(VLOOKUP($B87,Source!$B$2:$N$160,5,FALSE)))</f>
        <v/>
      </c>
      <c r="F87" s="50">
        <f>IF(ISERROR(VLOOKUP($B87,Source!$B$2:$N$160,13,FALSE)),"",(VLOOKUP($B87,Source!$B$2:$N$160,13,FALSE)))</f>
        <v/>
      </c>
      <c r="G87" s="51">
        <f>IF(ISERROR(VLOOKUP($B87,Source!$B$2:$N$160,7,FALSE)),"",(VLOOKUP($B87,Source!$B$2:$N$160,7,FALSE)))</f>
        <v/>
      </c>
      <c r="H87" s="51">
        <f>IF(ISERROR(VLOOKUP($B87,Source!$B$2:$N$160,8,FALSE)),"",(VLOOKUP($B87,Source!$B$2:$N$160,8,FALSE)))</f>
        <v/>
      </c>
      <c r="I87" s="52">
        <f>IF(ISERROR(VLOOKUP($B87,Source!$B$2:$N$160,9,FALSE)),"",(VLOOKUP($B87,Source!$B$2:$N$160,9,FALSE)))</f>
        <v/>
      </c>
      <c r="J87" s="52">
        <f>IF(ISERROR(VLOOKUP($B87,Source!$B$2:$N$160,10,FALSE)),"",(VLOOKUP($B87,Source!$B$2:$N$160,10,FALSE)))</f>
        <v/>
      </c>
      <c r="K87" s="52">
        <f>IF(ISERROR(VLOOKUP($B87,Source!$B$2:$N$160,11,FALSE)),"",(VLOOKUP($B87,Source!$B$2:$N$160,11,FALSE)))</f>
        <v/>
      </c>
      <c r="L87" s="17" t="n"/>
      <c r="M87" s="17" t="n"/>
      <c r="N87" s="17" t="n"/>
      <c r="O87" s="17" t="n"/>
      <c r="P87" s="17" t="n"/>
      <c r="Q87" s="17" t="n"/>
      <c r="R87" s="17" t="n"/>
      <c r="S87" s="17" t="n"/>
      <c r="T87" s="17" t="n"/>
    </row>
    <row r="88" ht="45" customHeight="1" s="33">
      <c r="A88" s="9" t="n">
        <v>83</v>
      </c>
      <c r="B88" s="8">
        <f>A88&amp;$A$5</f>
        <v/>
      </c>
      <c r="C88" s="48">
        <f>IF(ISERROR(VLOOKUP($B88,Source!$B$2:$N$160,3,FALSE)),"",(VLOOKUP($B88,Source!$B$2:$N$160,3,FALSE)))</f>
        <v/>
      </c>
      <c r="D88" s="49">
        <f>IF(ISERROR(VLOOKUP($B88,Source!$B$2:$N$160,4,FALSE)),"",(VLOOKUP($B88,Source!$B$2:$N$160,4,FALSE)))</f>
        <v/>
      </c>
      <c r="E88" s="50">
        <f>IF(ISERROR(VLOOKUP($B88,Source!$B$2:$N$160,5,FALSE)),"",(VLOOKUP($B88,Source!$B$2:$N$160,5,FALSE)))</f>
        <v/>
      </c>
      <c r="F88" s="50">
        <f>IF(ISERROR(VLOOKUP($B88,Source!$B$2:$N$160,13,FALSE)),"",(VLOOKUP($B88,Source!$B$2:$N$160,13,FALSE)))</f>
        <v/>
      </c>
      <c r="G88" s="51">
        <f>IF(ISERROR(VLOOKUP($B88,Source!$B$2:$N$160,7,FALSE)),"",(VLOOKUP($B88,Source!$B$2:$N$160,7,FALSE)))</f>
        <v/>
      </c>
      <c r="H88" s="51">
        <f>IF(ISERROR(VLOOKUP($B88,Source!$B$2:$N$160,8,FALSE)),"",(VLOOKUP($B88,Source!$B$2:$N$160,8,FALSE)))</f>
        <v/>
      </c>
      <c r="I88" s="52">
        <f>IF(ISERROR(VLOOKUP($B88,Source!$B$2:$N$160,9,FALSE)),"",(VLOOKUP($B88,Source!$B$2:$N$160,9,FALSE)))</f>
        <v/>
      </c>
      <c r="J88" s="52">
        <f>IF(ISERROR(VLOOKUP($B88,Source!$B$2:$N$160,10,FALSE)),"",(VLOOKUP($B88,Source!$B$2:$N$160,10,FALSE)))</f>
        <v/>
      </c>
      <c r="K88" s="52">
        <f>IF(ISERROR(VLOOKUP($B88,Source!$B$2:$N$160,11,FALSE)),"",(VLOOKUP($B88,Source!$B$2:$N$160,11,FALSE)))</f>
        <v/>
      </c>
      <c r="L88" s="17" t="n"/>
      <c r="M88" s="17" t="n"/>
      <c r="N88" s="17" t="n"/>
      <c r="O88" s="17" t="n"/>
      <c r="P88" s="17" t="n"/>
      <c r="Q88" s="17" t="n"/>
      <c r="R88" s="17" t="n"/>
      <c r="S88" s="17" t="n"/>
      <c r="T88" s="17" t="n"/>
    </row>
    <row r="89" ht="45" customHeight="1" s="33">
      <c r="A89" s="9" t="n">
        <v>84</v>
      </c>
      <c r="B89" s="8">
        <f>A89&amp;$A$5</f>
        <v/>
      </c>
      <c r="C89" s="48">
        <f>IF(ISERROR(VLOOKUP($B89,Source!$B$2:$N$160,3,FALSE)),"",(VLOOKUP($B89,Source!$B$2:$N$160,3,FALSE)))</f>
        <v/>
      </c>
      <c r="D89" s="49">
        <f>IF(ISERROR(VLOOKUP($B89,Source!$B$2:$N$160,4,FALSE)),"",(VLOOKUP($B89,Source!$B$2:$N$160,4,FALSE)))</f>
        <v/>
      </c>
      <c r="E89" s="50">
        <f>IF(ISERROR(VLOOKUP($B89,Source!$B$2:$N$160,5,FALSE)),"",(VLOOKUP($B89,Source!$B$2:$N$160,5,FALSE)))</f>
        <v/>
      </c>
      <c r="F89" s="50">
        <f>IF(ISERROR(VLOOKUP($B89,Source!$B$2:$N$160,13,FALSE)),"",(VLOOKUP($B89,Source!$B$2:$N$160,13,FALSE)))</f>
        <v/>
      </c>
      <c r="G89" s="51">
        <f>IF(ISERROR(VLOOKUP($B89,Source!$B$2:$N$160,7,FALSE)),"",(VLOOKUP($B89,Source!$B$2:$N$160,7,FALSE)))</f>
        <v/>
      </c>
      <c r="H89" s="51">
        <f>IF(ISERROR(VLOOKUP($B89,Source!$B$2:$N$160,8,FALSE)),"",(VLOOKUP($B89,Source!$B$2:$N$160,8,FALSE)))</f>
        <v/>
      </c>
      <c r="I89" s="52">
        <f>IF(ISERROR(VLOOKUP($B89,Source!$B$2:$N$160,9,FALSE)),"",(VLOOKUP($B89,Source!$B$2:$N$160,9,FALSE)))</f>
        <v/>
      </c>
      <c r="J89" s="52">
        <f>IF(ISERROR(VLOOKUP($B89,Source!$B$2:$N$160,10,FALSE)),"",(VLOOKUP($B89,Source!$B$2:$N$160,10,FALSE)))</f>
        <v/>
      </c>
      <c r="K89" s="52">
        <f>IF(ISERROR(VLOOKUP($B89,Source!$B$2:$N$160,11,FALSE)),"",(VLOOKUP($B89,Source!$B$2:$N$160,11,FALSE)))</f>
        <v/>
      </c>
      <c r="L89" s="17" t="n"/>
      <c r="M89" s="17" t="n"/>
      <c r="N89" s="17" t="n"/>
      <c r="O89" s="17" t="n"/>
      <c r="P89" s="17" t="n"/>
      <c r="Q89" s="17" t="n"/>
      <c r="R89" s="17" t="n"/>
      <c r="S89" s="17" t="n"/>
      <c r="T89" s="17" t="n"/>
    </row>
    <row r="90" ht="45" customHeight="1" s="33">
      <c r="A90" s="9" t="n">
        <v>85</v>
      </c>
      <c r="B90" s="8">
        <f>A90&amp;$A$5</f>
        <v/>
      </c>
      <c r="C90" s="48">
        <f>IF(ISERROR(VLOOKUP($B90,Source!$B$2:$N$160,3,FALSE)),"",(VLOOKUP($B90,Source!$B$2:$N$160,3,FALSE)))</f>
        <v/>
      </c>
      <c r="D90" s="49">
        <f>IF(ISERROR(VLOOKUP($B90,Source!$B$2:$N$160,4,FALSE)),"",(VLOOKUP($B90,Source!$B$2:$N$160,4,FALSE)))</f>
        <v/>
      </c>
      <c r="E90" s="50">
        <f>IF(ISERROR(VLOOKUP($B90,Source!$B$2:$N$160,5,FALSE)),"",(VLOOKUP($B90,Source!$B$2:$N$160,5,FALSE)))</f>
        <v/>
      </c>
      <c r="F90" s="50">
        <f>IF(ISERROR(VLOOKUP($B90,Source!$B$2:$N$160,13,FALSE)),"",(VLOOKUP($B90,Source!$B$2:$N$160,13,FALSE)))</f>
        <v/>
      </c>
      <c r="G90" s="51">
        <f>IF(ISERROR(VLOOKUP($B90,Source!$B$2:$N$160,7,FALSE)),"",(VLOOKUP($B90,Source!$B$2:$N$160,7,FALSE)))</f>
        <v/>
      </c>
      <c r="H90" s="51">
        <f>IF(ISERROR(VLOOKUP($B90,Source!$B$2:$N$160,8,FALSE)),"",(VLOOKUP($B90,Source!$B$2:$N$160,8,FALSE)))</f>
        <v/>
      </c>
      <c r="I90" s="52">
        <f>IF(ISERROR(VLOOKUP($B90,Source!$B$2:$N$160,9,FALSE)),"",(VLOOKUP($B90,Source!$B$2:$N$160,9,FALSE)))</f>
        <v/>
      </c>
      <c r="J90" s="52">
        <f>IF(ISERROR(VLOOKUP($B90,Source!$B$2:$N$160,10,FALSE)),"",(VLOOKUP($B90,Source!$B$2:$N$160,10,FALSE)))</f>
        <v/>
      </c>
      <c r="K90" s="52">
        <f>IF(ISERROR(VLOOKUP($B90,Source!$B$2:$N$160,11,FALSE)),"",(VLOOKUP($B90,Source!$B$2:$N$160,11,FALSE)))</f>
        <v/>
      </c>
      <c r="L90" s="17" t="n"/>
      <c r="M90" s="17" t="n"/>
      <c r="N90" s="17" t="n"/>
      <c r="O90" s="17" t="n"/>
      <c r="P90" s="17" t="n"/>
      <c r="Q90" s="17" t="n"/>
      <c r="R90" s="17" t="n"/>
      <c r="S90" s="17" t="n"/>
      <c r="T90" s="17" t="n"/>
    </row>
    <row r="91" ht="45" customHeight="1" s="33">
      <c r="A91" s="9" t="n">
        <v>86</v>
      </c>
      <c r="B91" s="8">
        <f>A91&amp;$A$5</f>
        <v/>
      </c>
      <c r="C91" s="48">
        <f>IF(ISERROR(VLOOKUP($B91,Source!$B$2:$N$160,3,FALSE)),"",(VLOOKUP($B91,Source!$B$2:$N$160,3,FALSE)))</f>
        <v/>
      </c>
      <c r="D91" s="49">
        <f>IF(ISERROR(VLOOKUP($B91,Source!$B$2:$N$160,4,FALSE)),"",(VLOOKUP($B91,Source!$B$2:$N$160,4,FALSE)))</f>
        <v/>
      </c>
      <c r="E91" s="50">
        <f>IF(ISERROR(VLOOKUP($B91,Source!$B$2:$N$160,5,FALSE)),"",(VLOOKUP($B91,Source!$B$2:$N$160,5,FALSE)))</f>
        <v/>
      </c>
      <c r="F91" s="50">
        <f>IF(ISERROR(VLOOKUP($B91,Source!$B$2:$N$160,13,FALSE)),"",(VLOOKUP($B91,Source!$B$2:$N$160,13,FALSE)))</f>
        <v/>
      </c>
      <c r="G91" s="51">
        <f>IF(ISERROR(VLOOKUP($B91,Source!$B$2:$N$160,7,FALSE)),"",(VLOOKUP($B91,Source!$B$2:$N$160,7,FALSE)))</f>
        <v/>
      </c>
      <c r="H91" s="51">
        <f>IF(ISERROR(VLOOKUP($B91,Source!$B$2:$N$160,8,FALSE)),"",(VLOOKUP($B91,Source!$B$2:$N$160,8,FALSE)))</f>
        <v/>
      </c>
      <c r="I91" s="52">
        <f>IF(ISERROR(VLOOKUP($B91,Source!$B$2:$N$160,9,FALSE)),"",(VLOOKUP($B91,Source!$B$2:$N$160,9,FALSE)))</f>
        <v/>
      </c>
      <c r="J91" s="52">
        <f>IF(ISERROR(VLOOKUP($B91,Source!$B$2:$N$160,10,FALSE)),"",(VLOOKUP($B91,Source!$B$2:$N$160,10,FALSE)))</f>
        <v/>
      </c>
      <c r="K91" s="52">
        <f>IF(ISERROR(VLOOKUP($B91,Source!$B$2:$N$160,11,FALSE)),"",(VLOOKUP($B91,Source!$B$2:$N$160,11,FALSE)))</f>
        <v/>
      </c>
      <c r="L91" s="17" t="n"/>
      <c r="M91" s="17" t="n"/>
      <c r="N91" s="17" t="n"/>
      <c r="O91" s="17" t="n"/>
      <c r="P91" s="17" t="n"/>
      <c r="Q91" s="17" t="n"/>
      <c r="R91" s="17" t="n"/>
      <c r="S91" s="17" t="n"/>
      <c r="T91" s="17" t="n"/>
    </row>
    <row r="92" ht="45" customHeight="1" s="33">
      <c r="A92" s="9" t="n">
        <v>87</v>
      </c>
      <c r="B92" s="8">
        <f>A92&amp;$A$5</f>
        <v/>
      </c>
      <c r="C92" s="48">
        <f>IF(ISERROR(VLOOKUP($B92,Source!$B$2:$N$160,3,FALSE)),"",(VLOOKUP($B92,Source!$B$2:$N$160,3,FALSE)))</f>
        <v/>
      </c>
      <c r="D92" s="49">
        <f>IF(ISERROR(VLOOKUP($B92,Source!$B$2:$N$160,4,FALSE)),"",(VLOOKUP($B92,Source!$B$2:$N$160,4,FALSE)))</f>
        <v/>
      </c>
      <c r="E92" s="50">
        <f>IF(ISERROR(VLOOKUP($B92,Source!$B$2:$N$160,5,FALSE)),"",(VLOOKUP($B92,Source!$B$2:$N$160,5,FALSE)))</f>
        <v/>
      </c>
      <c r="F92" s="50">
        <f>IF(ISERROR(VLOOKUP($B92,Source!$B$2:$N$160,13,FALSE)),"",(VLOOKUP($B92,Source!$B$2:$N$160,13,FALSE)))</f>
        <v/>
      </c>
      <c r="G92" s="51">
        <f>IF(ISERROR(VLOOKUP($B92,Source!$B$2:$N$160,7,FALSE)),"",(VLOOKUP($B92,Source!$B$2:$N$160,7,FALSE)))</f>
        <v/>
      </c>
      <c r="H92" s="51">
        <f>IF(ISERROR(VLOOKUP($B92,Source!$B$2:$N$160,8,FALSE)),"",(VLOOKUP($B92,Source!$B$2:$N$160,8,FALSE)))</f>
        <v/>
      </c>
      <c r="I92" s="52">
        <f>IF(ISERROR(VLOOKUP($B92,Source!$B$2:$N$160,9,FALSE)),"",(VLOOKUP($B92,Source!$B$2:$N$160,9,FALSE)))</f>
        <v/>
      </c>
      <c r="J92" s="52">
        <f>IF(ISERROR(VLOOKUP($B92,Source!$B$2:$N$160,10,FALSE)),"",(VLOOKUP($B92,Source!$B$2:$N$160,10,FALSE)))</f>
        <v/>
      </c>
      <c r="K92" s="52">
        <f>IF(ISERROR(VLOOKUP($B92,Source!$B$2:$N$160,11,FALSE)),"",(VLOOKUP($B92,Source!$B$2:$N$160,11,FALSE)))</f>
        <v/>
      </c>
      <c r="L92" s="17" t="n"/>
      <c r="M92" s="17" t="n"/>
      <c r="N92" s="17" t="n"/>
      <c r="O92" s="17" t="n"/>
      <c r="P92" s="17" t="n"/>
      <c r="Q92" s="17" t="n"/>
      <c r="R92" s="17" t="n"/>
      <c r="S92" s="17" t="n"/>
      <c r="T92" s="17" t="n"/>
    </row>
    <row r="93" ht="45" customHeight="1" s="33">
      <c r="A93" s="9" t="n">
        <v>88</v>
      </c>
      <c r="B93" s="8">
        <f>A93&amp;$A$5</f>
        <v/>
      </c>
      <c r="C93" s="48">
        <f>IF(ISERROR(VLOOKUP($B93,Source!$B$2:$N$160,3,FALSE)),"",(VLOOKUP($B93,Source!$B$2:$N$160,3,FALSE)))</f>
        <v/>
      </c>
      <c r="D93" s="49">
        <f>IF(ISERROR(VLOOKUP($B93,Source!$B$2:$N$160,4,FALSE)),"",(VLOOKUP($B93,Source!$B$2:$N$160,4,FALSE)))</f>
        <v/>
      </c>
      <c r="E93" s="50">
        <f>IF(ISERROR(VLOOKUP($B93,Source!$B$2:$N$160,5,FALSE)),"",(VLOOKUP($B93,Source!$B$2:$N$160,5,FALSE)))</f>
        <v/>
      </c>
      <c r="F93" s="50">
        <f>IF(ISERROR(VLOOKUP($B93,Source!$B$2:$N$160,13,FALSE)),"",(VLOOKUP($B93,Source!$B$2:$N$160,13,FALSE)))</f>
        <v/>
      </c>
      <c r="G93" s="51">
        <f>IF(ISERROR(VLOOKUP($B93,Source!$B$2:$N$160,7,FALSE)),"",(VLOOKUP($B93,Source!$B$2:$N$160,7,FALSE)))</f>
        <v/>
      </c>
      <c r="H93" s="51">
        <f>IF(ISERROR(VLOOKUP($B93,Source!$B$2:$N$160,8,FALSE)),"",(VLOOKUP($B93,Source!$B$2:$N$160,8,FALSE)))</f>
        <v/>
      </c>
      <c r="I93" s="52">
        <f>IF(ISERROR(VLOOKUP($B93,Source!$B$2:$N$160,9,FALSE)),"",(VLOOKUP($B93,Source!$B$2:$N$160,9,FALSE)))</f>
        <v/>
      </c>
      <c r="J93" s="52">
        <f>IF(ISERROR(VLOOKUP($B93,Source!$B$2:$N$160,10,FALSE)),"",(VLOOKUP($B93,Source!$B$2:$N$160,10,FALSE)))</f>
        <v/>
      </c>
      <c r="K93" s="52">
        <f>IF(ISERROR(VLOOKUP($B93,Source!$B$2:$N$160,11,FALSE)),"",(VLOOKUP($B93,Source!$B$2:$N$160,11,FALSE)))</f>
        <v/>
      </c>
      <c r="L93" s="17" t="n"/>
      <c r="M93" s="17" t="n"/>
      <c r="N93" s="17" t="n"/>
      <c r="O93" s="17" t="n"/>
      <c r="P93" s="17" t="n"/>
      <c r="Q93" s="17" t="n"/>
      <c r="R93" s="17" t="n"/>
      <c r="S93" s="17" t="n"/>
      <c r="T93" s="17" t="n"/>
    </row>
    <row r="94" ht="45" customHeight="1" s="33">
      <c r="A94" s="9" t="n">
        <v>89</v>
      </c>
      <c r="B94" s="8">
        <f>A94&amp;$A$5</f>
        <v/>
      </c>
      <c r="C94" s="48">
        <f>IF(ISERROR(VLOOKUP($B94,Source!$B$2:$N$160,3,FALSE)),"",(VLOOKUP($B94,Source!$B$2:$N$160,3,FALSE)))</f>
        <v/>
      </c>
      <c r="D94" s="49">
        <f>IF(ISERROR(VLOOKUP($B94,Source!$B$2:$N$160,4,FALSE)),"",(VLOOKUP($B94,Source!$B$2:$N$160,4,FALSE)))</f>
        <v/>
      </c>
      <c r="E94" s="50">
        <f>IF(ISERROR(VLOOKUP($B94,Source!$B$2:$N$160,5,FALSE)),"",(VLOOKUP($B94,Source!$B$2:$N$160,5,FALSE)))</f>
        <v/>
      </c>
      <c r="F94" s="50">
        <f>IF(ISERROR(VLOOKUP($B94,Source!$B$2:$N$160,13,FALSE)),"",(VLOOKUP($B94,Source!$B$2:$N$160,13,FALSE)))</f>
        <v/>
      </c>
      <c r="G94" s="51">
        <f>IF(ISERROR(VLOOKUP($B94,Source!$B$2:$N$160,7,FALSE)),"",(VLOOKUP($B94,Source!$B$2:$N$160,7,FALSE)))</f>
        <v/>
      </c>
      <c r="H94" s="51">
        <f>IF(ISERROR(VLOOKUP($B94,Source!$B$2:$N$160,8,FALSE)),"",(VLOOKUP($B94,Source!$B$2:$N$160,8,FALSE)))</f>
        <v/>
      </c>
      <c r="I94" s="52">
        <f>IF(ISERROR(VLOOKUP($B94,Source!$B$2:$N$160,9,FALSE)),"",(VLOOKUP($B94,Source!$B$2:$N$160,9,FALSE)))</f>
        <v/>
      </c>
      <c r="J94" s="52">
        <f>IF(ISERROR(VLOOKUP($B94,Source!$B$2:$N$160,10,FALSE)),"",(VLOOKUP($B94,Source!$B$2:$N$160,10,FALSE)))</f>
        <v/>
      </c>
      <c r="K94" s="52">
        <f>IF(ISERROR(VLOOKUP($B94,Source!$B$2:$N$160,11,FALSE)),"",(VLOOKUP($B94,Source!$B$2:$N$160,11,FALSE)))</f>
        <v/>
      </c>
      <c r="L94" s="17" t="n"/>
      <c r="M94" s="17" t="n"/>
      <c r="N94" s="17" t="n"/>
      <c r="O94" s="17" t="n"/>
      <c r="P94" s="17" t="n"/>
      <c r="Q94" s="17" t="n"/>
      <c r="R94" s="17" t="n"/>
      <c r="S94" s="17" t="n"/>
      <c r="T94" s="17" t="n"/>
    </row>
    <row r="95" ht="45" customHeight="1" s="33">
      <c r="A95" s="9" t="n">
        <v>90</v>
      </c>
      <c r="B95" s="8">
        <f>A95&amp;$A$5</f>
        <v/>
      </c>
      <c r="C95" s="48">
        <f>IF(ISERROR(VLOOKUP($B95,Source!$B$2:$N$160,3,FALSE)),"",(VLOOKUP($B95,Source!$B$2:$N$160,3,FALSE)))</f>
        <v/>
      </c>
      <c r="D95" s="49">
        <f>IF(ISERROR(VLOOKUP($B95,Source!$B$2:$N$160,4,FALSE)),"",(VLOOKUP($B95,Source!$B$2:$N$160,4,FALSE)))</f>
        <v/>
      </c>
      <c r="E95" s="50">
        <f>IF(ISERROR(VLOOKUP($B95,Source!$B$2:$N$160,5,FALSE)),"",(VLOOKUP($B95,Source!$B$2:$N$160,5,FALSE)))</f>
        <v/>
      </c>
      <c r="F95" s="50">
        <f>IF(ISERROR(VLOOKUP($B95,Source!$B$2:$N$160,13,FALSE)),"",(VLOOKUP($B95,Source!$B$2:$N$160,13,FALSE)))</f>
        <v/>
      </c>
      <c r="G95" s="51">
        <f>IF(ISERROR(VLOOKUP($B95,Source!$B$2:$N$160,7,FALSE)),"",(VLOOKUP($B95,Source!$B$2:$N$160,7,FALSE)))</f>
        <v/>
      </c>
      <c r="H95" s="51">
        <f>IF(ISERROR(VLOOKUP($B95,Source!$B$2:$N$160,8,FALSE)),"",(VLOOKUP($B95,Source!$B$2:$N$160,8,FALSE)))</f>
        <v/>
      </c>
      <c r="I95" s="52">
        <f>IF(ISERROR(VLOOKUP($B95,Source!$B$2:$N$160,9,FALSE)),"",(VLOOKUP($B95,Source!$B$2:$N$160,9,FALSE)))</f>
        <v/>
      </c>
      <c r="J95" s="52">
        <f>IF(ISERROR(VLOOKUP($B95,Source!$B$2:$N$160,10,FALSE)),"",(VLOOKUP($B95,Source!$B$2:$N$160,10,FALSE)))</f>
        <v/>
      </c>
      <c r="K95" s="52">
        <f>IF(ISERROR(VLOOKUP($B95,Source!$B$2:$N$160,11,FALSE)),"",(VLOOKUP($B95,Source!$B$2:$N$160,11,FALSE)))</f>
        <v/>
      </c>
      <c r="L95" s="17" t="n"/>
      <c r="M95" s="17" t="n"/>
      <c r="N95" s="17" t="n"/>
      <c r="O95" s="17" t="n"/>
      <c r="P95" s="17" t="n"/>
      <c r="Q95" s="17" t="n"/>
      <c r="R95" s="17" t="n"/>
      <c r="S95" s="17" t="n"/>
      <c r="T95" s="17" t="n"/>
    </row>
    <row r="96" ht="45" customHeight="1" s="33">
      <c r="A96" s="9" t="n">
        <v>91</v>
      </c>
      <c r="B96" s="8">
        <f>A96&amp;$A$5</f>
        <v/>
      </c>
      <c r="C96" s="48">
        <f>IF(ISERROR(VLOOKUP($B96,Source!$B$2:$N$160,3,FALSE)),"",(VLOOKUP($B96,Source!$B$2:$N$160,3,FALSE)))</f>
        <v/>
      </c>
      <c r="D96" s="49">
        <f>IF(ISERROR(VLOOKUP($B96,Source!$B$2:$N$160,4,FALSE)),"",(VLOOKUP($B96,Source!$B$2:$N$160,4,FALSE)))</f>
        <v/>
      </c>
      <c r="E96" s="50">
        <f>IF(ISERROR(VLOOKUP($B96,Source!$B$2:$N$160,5,FALSE)),"",(VLOOKUP($B96,Source!$B$2:$N$160,5,FALSE)))</f>
        <v/>
      </c>
      <c r="F96" s="50">
        <f>IF(ISERROR(VLOOKUP($B96,Source!$B$2:$N$160,13,FALSE)),"",(VLOOKUP($B96,Source!$B$2:$N$160,13,FALSE)))</f>
        <v/>
      </c>
      <c r="G96" s="51">
        <f>IF(ISERROR(VLOOKUP($B96,Source!$B$2:$N$160,7,FALSE)),"",(VLOOKUP($B96,Source!$B$2:$N$160,7,FALSE)))</f>
        <v/>
      </c>
      <c r="H96" s="51">
        <f>IF(ISERROR(VLOOKUP($B96,Source!$B$2:$N$160,8,FALSE)),"",(VLOOKUP($B96,Source!$B$2:$N$160,8,FALSE)))</f>
        <v/>
      </c>
      <c r="I96" s="52">
        <f>IF(ISERROR(VLOOKUP($B96,Source!$B$2:$N$160,9,FALSE)),"",(VLOOKUP($B96,Source!$B$2:$N$160,9,FALSE)))</f>
        <v/>
      </c>
      <c r="J96" s="52">
        <f>IF(ISERROR(VLOOKUP($B96,Source!$B$2:$N$160,10,FALSE)),"",(VLOOKUP($B96,Source!$B$2:$N$160,10,FALSE)))</f>
        <v/>
      </c>
      <c r="K96" s="52">
        <f>IF(ISERROR(VLOOKUP($B96,Source!$B$2:$N$160,11,FALSE)),"",(VLOOKUP($B96,Source!$B$2:$N$160,11,FALSE)))</f>
        <v/>
      </c>
      <c r="L96" s="17" t="n"/>
      <c r="M96" s="17" t="n"/>
      <c r="N96" s="17" t="n"/>
      <c r="O96" s="17" t="n"/>
      <c r="P96" s="17" t="n"/>
      <c r="Q96" s="17" t="n"/>
      <c r="R96" s="17" t="n"/>
      <c r="S96" s="17" t="n"/>
      <c r="T96" s="17" t="n"/>
    </row>
    <row r="97" ht="45" customHeight="1" s="33">
      <c r="A97" s="9" t="n">
        <v>92</v>
      </c>
      <c r="B97" s="8">
        <f>A97&amp;$A$5</f>
        <v/>
      </c>
      <c r="C97" s="48">
        <f>IF(ISERROR(VLOOKUP($B97,Source!$B$2:$N$160,3,FALSE)),"",(VLOOKUP($B97,Source!$B$2:$N$160,3,FALSE)))</f>
        <v/>
      </c>
      <c r="D97" s="49">
        <f>IF(ISERROR(VLOOKUP($B97,Source!$B$2:$N$160,4,FALSE)),"",(VLOOKUP($B97,Source!$B$2:$N$160,4,FALSE)))</f>
        <v/>
      </c>
      <c r="E97" s="50">
        <f>IF(ISERROR(VLOOKUP($B97,Source!$B$2:$N$160,5,FALSE)),"",(VLOOKUP($B97,Source!$B$2:$N$160,5,FALSE)))</f>
        <v/>
      </c>
      <c r="F97" s="50">
        <f>IF(ISERROR(VLOOKUP($B97,Source!$B$2:$N$160,13,FALSE)),"",(VLOOKUP($B97,Source!$B$2:$N$160,13,FALSE)))</f>
        <v/>
      </c>
      <c r="G97" s="51">
        <f>IF(ISERROR(VLOOKUP($B97,Source!$B$2:$N$160,7,FALSE)),"",(VLOOKUP($B97,Source!$B$2:$N$160,7,FALSE)))</f>
        <v/>
      </c>
      <c r="H97" s="51">
        <f>IF(ISERROR(VLOOKUP($B97,Source!$B$2:$N$160,8,FALSE)),"",(VLOOKUP($B97,Source!$B$2:$N$160,8,FALSE)))</f>
        <v/>
      </c>
      <c r="I97" s="52">
        <f>IF(ISERROR(VLOOKUP($B97,Source!$B$2:$N$160,9,FALSE)),"",(VLOOKUP($B97,Source!$B$2:$N$160,9,FALSE)))</f>
        <v/>
      </c>
      <c r="J97" s="52">
        <f>IF(ISERROR(VLOOKUP($B97,Source!$B$2:$N$160,10,FALSE)),"",(VLOOKUP($B97,Source!$B$2:$N$160,10,FALSE)))</f>
        <v/>
      </c>
      <c r="K97" s="52">
        <f>IF(ISERROR(VLOOKUP($B97,Source!$B$2:$N$160,11,FALSE)),"",(VLOOKUP($B97,Source!$B$2:$N$160,11,FALSE)))</f>
        <v/>
      </c>
      <c r="L97" s="17" t="n"/>
      <c r="M97" s="17" t="n"/>
      <c r="N97" s="17" t="n"/>
      <c r="O97" s="17" t="n"/>
      <c r="P97" s="17" t="n"/>
      <c r="Q97" s="17" t="n"/>
      <c r="R97" s="17" t="n"/>
      <c r="S97" s="17" t="n"/>
      <c r="T97" s="17" t="n"/>
    </row>
    <row r="98" ht="45" customHeight="1" s="33">
      <c r="A98" s="9" t="n">
        <v>93</v>
      </c>
      <c r="B98" s="8">
        <f>A98&amp;$A$5</f>
        <v/>
      </c>
      <c r="C98" s="48">
        <f>IF(ISERROR(VLOOKUP($B98,Source!$B$2:$N$160,3,FALSE)),"",(VLOOKUP($B98,Source!$B$2:$N$160,3,FALSE)))</f>
        <v/>
      </c>
      <c r="D98" s="49">
        <f>IF(ISERROR(VLOOKUP($B98,Source!$B$2:$N$160,4,FALSE)),"",(VLOOKUP($B98,Source!$B$2:$N$160,4,FALSE)))</f>
        <v/>
      </c>
      <c r="E98" s="50">
        <f>IF(ISERROR(VLOOKUP($B98,Source!$B$2:$N$160,5,FALSE)),"",(VLOOKUP($B98,Source!$B$2:$N$160,5,FALSE)))</f>
        <v/>
      </c>
      <c r="F98" s="50">
        <f>IF(ISERROR(VLOOKUP($B98,Source!$B$2:$N$160,13,FALSE)),"",(VLOOKUP($B98,Source!$B$2:$N$160,13,FALSE)))</f>
        <v/>
      </c>
      <c r="G98" s="51">
        <f>IF(ISERROR(VLOOKUP($B98,Source!$B$2:$N$160,7,FALSE)),"",(VLOOKUP($B98,Source!$B$2:$N$160,7,FALSE)))</f>
        <v/>
      </c>
      <c r="H98" s="51">
        <f>IF(ISERROR(VLOOKUP($B98,Source!$B$2:$N$160,8,FALSE)),"",(VLOOKUP($B98,Source!$B$2:$N$160,8,FALSE)))</f>
        <v/>
      </c>
      <c r="I98" s="52">
        <f>IF(ISERROR(VLOOKUP($B98,Source!$B$2:$N$160,9,FALSE)),"",(VLOOKUP($B98,Source!$B$2:$N$160,9,FALSE)))</f>
        <v/>
      </c>
      <c r="J98" s="52">
        <f>IF(ISERROR(VLOOKUP($B98,Source!$B$2:$N$160,10,FALSE)),"",(VLOOKUP($B98,Source!$B$2:$N$160,10,FALSE)))</f>
        <v/>
      </c>
      <c r="K98" s="52">
        <f>IF(ISERROR(VLOOKUP($B98,Source!$B$2:$N$160,11,FALSE)),"",(VLOOKUP($B98,Source!$B$2:$N$160,11,FALSE)))</f>
        <v/>
      </c>
      <c r="L98" s="17" t="n"/>
      <c r="M98" s="17" t="n"/>
      <c r="N98" s="17" t="n"/>
      <c r="O98" s="17" t="n"/>
      <c r="P98" s="17" t="n"/>
      <c r="Q98" s="17" t="n"/>
      <c r="R98" s="17" t="n"/>
      <c r="S98" s="17" t="n"/>
      <c r="T98" s="17" t="n"/>
    </row>
    <row r="99" ht="45" customHeight="1" s="33">
      <c r="A99" s="9" t="n">
        <v>94</v>
      </c>
      <c r="B99" s="8">
        <f>A99&amp;$A$5</f>
        <v/>
      </c>
      <c r="C99" s="48">
        <f>IF(ISERROR(VLOOKUP($B99,Source!$B$2:$N$160,3,FALSE)),"",(VLOOKUP($B99,Source!$B$2:$N$160,3,FALSE)))</f>
        <v/>
      </c>
      <c r="D99" s="49">
        <f>IF(ISERROR(VLOOKUP($B99,Source!$B$2:$N$160,4,FALSE)),"",(VLOOKUP($B99,Source!$B$2:$N$160,4,FALSE)))</f>
        <v/>
      </c>
      <c r="E99" s="50">
        <f>IF(ISERROR(VLOOKUP($B99,Source!$B$2:$N$160,5,FALSE)),"",(VLOOKUP($B99,Source!$B$2:$N$160,5,FALSE)))</f>
        <v/>
      </c>
      <c r="F99" s="50">
        <f>IF(ISERROR(VLOOKUP($B99,Source!$B$2:$N$160,13,FALSE)),"",(VLOOKUP($B99,Source!$B$2:$N$160,13,FALSE)))</f>
        <v/>
      </c>
      <c r="G99" s="51">
        <f>IF(ISERROR(VLOOKUP($B99,Source!$B$2:$N$160,7,FALSE)),"",(VLOOKUP($B99,Source!$B$2:$N$160,7,FALSE)))</f>
        <v/>
      </c>
      <c r="H99" s="51">
        <f>IF(ISERROR(VLOOKUP($B99,Source!$B$2:$N$160,8,FALSE)),"",(VLOOKUP($B99,Source!$B$2:$N$160,8,FALSE)))</f>
        <v/>
      </c>
      <c r="I99" s="52">
        <f>IF(ISERROR(VLOOKUP($B99,Source!$B$2:$N$160,9,FALSE)),"",(VLOOKUP($B99,Source!$B$2:$N$160,9,FALSE)))</f>
        <v/>
      </c>
      <c r="J99" s="52">
        <f>IF(ISERROR(VLOOKUP($B99,Source!$B$2:$N$160,10,FALSE)),"",(VLOOKUP($B99,Source!$B$2:$N$160,10,FALSE)))</f>
        <v/>
      </c>
      <c r="K99" s="52">
        <f>IF(ISERROR(VLOOKUP($B99,Source!$B$2:$N$160,11,FALSE)),"",(VLOOKUP($B99,Source!$B$2:$N$160,11,FALSE)))</f>
        <v/>
      </c>
      <c r="L99" s="17" t="n"/>
      <c r="M99" s="17" t="n"/>
      <c r="N99" s="17" t="n"/>
      <c r="O99" s="17" t="n"/>
      <c r="P99" s="17" t="n"/>
      <c r="Q99" s="17" t="n"/>
      <c r="R99" s="17" t="n"/>
      <c r="S99" s="17" t="n"/>
      <c r="T99" s="17" t="n"/>
    </row>
    <row r="100" ht="45" customHeight="1" s="33">
      <c r="A100" s="9" t="n">
        <v>95</v>
      </c>
      <c r="B100" s="8">
        <f>A100&amp;$A$5</f>
        <v/>
      </c>
      <c r="C100" s="48">
        <f>IF(ISERROR(VLOOKUP($B100,Source!$B$2:$N$160,3,FALSE)),"",(VLOOKUP($B100,Source!$B$2:$N$160,3,FALSE)))</f>
        <v/>
      </c>
      <c r="D100" s="49">
        <f>IF(ISERROR(VLOOKUP($B100,Source!$B$2:$N$160,4,FALSE)),"",(VLOOKUP($B100,Source!$B$2:$N$160,4,FALSE)))</f>
        <v/>
      </c>
      <c r="E100" s="50">
        <f>IF(ISERROR(VLOOKUP($B100,Source!$B$2:$N$160,5,FALSE)),"",(VLOOKUP($B100,Source!$B$2:$N$160,5,FALSE)))</f>
        <v/>
      </c>
      <c r="F100" s="50">
        <f>IF(ISERROR(VLOOKUP($B100,Source!$B$2:$N$160,13,FALSE)),"",(VLOOKUP($B100,Source!$B$2:$N$160,13,FALSE)))</f>
        <v/>
      </c>
      <c r="G100" s="51">
        <f>IF(ISERROR(VLOOKUP($B100,Source!$B$2:$N$160,7,FALSE)),"",(VLOOKUP($B100,Source!$B$2:$N$160,7,FALSE)))</f>
        <v/>
      </c>
      <c r="H100" s="51">
        <f>IF(ISERROR(VLOOKUP($B100,Source!$B$2:$N$160,8,FALSE)),"",(VLOOKUP($B100,Source!$B$2:$N$160,8,FALSE)))</f>
        <v/>
      </c>
      <c r="I100" s="52">
        <f>IF(ISERROR(VLOOKUP($B100,Source!$B$2:$N$160,9,FALSE)),"",(VLOOKUP($B100,Source!$B$2:$N$160,9,FALSE)))</f>
        <v/>
      </c>
      <c r="J100" s="52">
        <f>IF(ISERROR(VLOOKUP($B100,Source!$B$2:$N$160,10,FALSE)),"",(VLOOKUP($B100,Source!$B$2:$N$160,10,FALSE)))</f>
        <v/>
      </c>
      <c r="K100" s="52">
        <f>IF(ISERROR(VLOOKUP($B100,Source!$B$2:$N$160,11,FALSE)),"",(VLOOKUP($B100,Source!$B$2:$N$160,11,FALSE)))</f>
        <v/>
      </c>
      <c r="L100" s="17" t="n"/>
      <c r="M100" s="17" t="n"/>
      <c r="N100" s="17" t="n"/>
      <c r="O100" s="17" t="n"/>
      <c r="P100" s="17" t="n"/>
      <c r="Q100" s="17" t="n"/>
      <c r="R100" s="17" t="n"/>
      <c r="S100" s="17" t="n"/>
      <c r="T100" s="17" t="n"/>
    </row>
    <row r="101" ht="45" customHeight="1" s="33">
      <c r="A101" s="9" t="n">
        <v>96</v>
      </c>
      <c r="B101" s="8">
        <f>A101&amp;$A$5</f>
        <v/>
      </c>
      <c r="C101" s="48">
        <f>IF(ISERROR(VLOOKUP($B101,Source!$B$2:$N$160,3,FALSE)),"",(VLOOKUP($B101,Source!$B$2:$N$160,3,FALSE)))</f>
        <v/>
      </c>
      <c r="D101" s="49">
        <f>IF(ISERROR(VLOOKUP($B101,Source!$B$2:$N$160,4,FALSE)),"",(VLOOKUP($B101,Source!$B$2:$N$160,4,FALSE)))</f>
        <v/>
      </c>
      <c r="E101" s="50">
        <f>IF(ISERROR(VLOOKUP($B101,Source!$B$2:$N$160,5,FALSE)),"",(VLOOKUP($B101,Source!$B$2:$N$160,5,FALSE)))</f>
        <v/>
      </c>
      <c r="F101" s="50">
        <f>IF(ISERROR(VLOOKUP($B101,Source!$B$2:$N$160,13,FALSE)),"",(VLOOKUP($B101,Source!$B$2:$N$160,13,FALSE)))</f>
        <v/>
      </c>
      <c r="G101" s="51">
        <f>IF(ISERROR(VLOOKUP($B101,Source!$B$2:$N$160,7,FALSE)),"",(VLOOKUP($B101,Source!$B$2:$N$160,7,FALSE)))</f>
        <v/>
      </c>
      <c r="H101" s="51">
        <f>IF(ISERROR(VLOOKUP($B101,Source!$B$2:$N$160,8,FALSE)),"",(VLOOKUP($B101,Source!$B$2:$N$160,8,FALSE)))</f>
        <v/>
      </c>
      <c r="I101" s="52">
        <f>IF(ISERROR(VLOOKUP($B101,Source!$B$2:$N$160,9,FALSE)),"",(VLOOKUP($B101,Source!$B$2:$N$160,9,FALSE)))</f>
        <v/>
      </c>
      <c r="J101" s="52">
        <f>IF(ISERROR(VLOOKUP($B101,Source!$B$2:$N$160,10,FALSE)),"",(VLOOKUP($B101,Source!$B$2:$N$160,10,FALSE)))</f>
        <v/>
      </c>
      <c r="K101" s="52">
        <f>IF(ISERROR(VLOOKUP($B101,Source!$B$2:$N$160,11,FALSE)),"",(VLOOKUP($B101,Source!$B$2:$N$160,11,FALSE)))</f>
        <v/>
      </c>
      <c r="L101" s="17" t="n"/>
      <c r="M101" s="17" t="n"/>
      <c r="N101" s="17" t="n"/>
      <c r="O101" s="17" t="n"/>
      <c r="P101" s="17" t="n"/>
      <c r="Q101" s="17" t="n"/>
      <c r="R101" s="17" t="n"/>
      <c r="S101" s="17" t="n"/>
      <c r="T101" s="17" t="n"/>
    </row>
    <row r="102" ht="45" customHeight="1" s="33">
      <c r="A102" s="9" t="n">
        <v>97</v>
      </c>
      <c r="B102" s="8">
        <f>A102&amp;$A$5</f>
        <v/>
      </c>
      <c r="C102" s="48">
        <f>IF(ISERROR(VLOOKUP($B102,Source!$B$2:$N$160,3,FALSE)),"",(VLOOKUP($B102,Source!$B$2:$N$160,3,FALSE)))</f>
        <v/>
      </c>
      <c r="D102" s="49">
        <f>IF(ISERROR(VLOOKUP($B102,Source!$B$2:$N$160,4,FALSE)),"",(VLOOKUP($B102,Source!$B$2:$N$160,4,FALSE)))</f>
        <v/>
      </c>
      <c r="E102" s="50">
        <f>IF(ISERROR(VLOOKUP($B102,Source!$B$2:$N$160,5,FALSE)),"",(VLOOKUP($B102,Source!$B$2:$N$160,5,FALSE)))</f>
        <v/>
      </c>
      <c r="F102" s="50">
        <f>IF(ISERROR(VLOOKUP($B102,Source!$B$2:$N$160,13,FALSE)),"",(VLOOKUP($B102,Source!$B$2:$N$160,13,FALSE)))</f>
        <v/>
      </c>
      <c r="G102" s="51">
        <f>IF(ISERROR(VLOOKUP($B102,Source!$B$2:$N$160,7,FALSE)),"",(VLOOKUP($B102,Source!$B$2:$N$160,7,FALSE)))</f>
        <v/>
      </c>
      <c r="H102" s="51">
        <f>IF(ISERROR(VLOOKUP($B102,Source!$B$2:$N$160,8,FALSE)),"",(VLOOKUP($B102,Source!$B$2:$N$160,8,FALSE)))</f>
        <v/>
      </c>
      <c r="I102" s="52">
        <f>IF(ISERROR(VLOOKUP($B102,Source!$B$2:$N$160,9,FALSE)),"",(VLOOKUP($B102,Source!$B$2:$N$160,9,FALSE)))</f>
        <v/>
      </c>
      <c r="J102" s="52">
        <f>IF(ISERROR(VLOOKUP($B102,Source!$B$2:$N$160,10,FALSE)),"",(VLOOKUP($B102,Source!$B$2:$N$160,10,FALSE)))</f>
        <v/>
      </c>
      <c r="K102" s="52">
        <f>IF(ISERROR(VLOOKUP($B102,Source!$B$2:$N$160,11,FALSE)),"",(VLOOKUP($B102,Source!$B$2:$N$160,11,FALSE)))</f>
        <v/>
      </c>
      <c r="L102" s="17" t="n"/>
      <c r="M102" s="17" t="n"/>
      <c r="N102" s="17" t="n"/>
      <c r="O102" s="17" t="n"/>
      <c r="P102" s="17" t="n"/>
      <c r="Q102" s="17" t="n"/>
      <c r="R102" s="17" t="n"/>
      <c r="S102" s="17" t="n"/>
      <c r="T102" s="17" t="n"/>
    </row>
    <row r="103" ht="45" customHeight="1" s="33">
      <c r="A103" s="9" t="n">
        <v>98</v>
      </c>
      <c r="B103" s="8">
        <f>A103&amp;$A$5</f>
        <v/>
      </c>
      <c r="C103" s="48">
        <f>IF(ISERROR(VLOOKUP($B103,Source!$B$2:$N$160,3,FALSE)),"",(VLOOKUP($B103,Source!$B$2:$N$160,3,FALSE)))</f>
        <v/>
      </c>
      <c r="D103" s="49">
        <f>IF(ISERROR(VLOOKUP($B103,Source!$B$2:$N$160,4,FALSE)),"",(VLOOKUP($B103,Source!$B$2:$N$160,4,FALSE)))</f>
        <v/>
      </c>
      <c r="E103" s="50">
        <f>IF(ISERROR(VLOOKUP($B103,Source!$B$2:$N$160,5,FALSE)),"",(VLOOKUP($B103,Source!$B$2:$N$160,5,FALSE)))</f>
        <v/>
      </c>
      <c r="F103" s="50">
        <f>IF(ISERROR(VLOOKUP($B103,Source!$B$2:$N$160,13,FALSE)),"",(VLOOKUP($B103,Source!$B$2:$N$160,13,FALSE)))</f>
        <v/>
      </c>
      <c r="G103" s="51">
        <f>IF(ISERROR(VLOOKUP($B103,Source!$B$2:$N$160,7,FALSE)),"",(VLOOKUP($B103,Source!$B$2:$N$160,7,FALSE)))</f>
        <v/>
      </c>
      <c r="H103" s="51">
        <f>IF(ISERROR(VLOOKUP($B103,Source!$B$2:$N$160,8,FALSE)),"",(VLOOKUP($B103,Source!$B$2:$N$160,8,FALSE)))</f>
        <v/>
      </c>
      <c r="I103" s="52">
        <f>IF(ISERROR(VLOOKUP($B103,Source!$B$2:$N$160,9,FALSE)),"",(VLOOKUP($B103,Source!$B$2:$N$160,9,FALSE)))</f>
        <v/>
      </c>
      <c r="J103" s="52">
        <f>IF(ISERROR(VLOOKUP($B103,Source!$B$2:$N$160,10,FALSE)),"",(VLOOKUP($B103,Source!$B$2:$N$160,10,FALSE)))</f>
        <v/>
      </c>
      <c r="K103" s="52">
        <f>IF(ISERROR(VLOOKUP($B103,Source!$B$2:$N$160,11,FALSE)),"",(VLOOKUP($B103,Source!$B$2:$N$160,11,FALSE)))</f>
        <v/>
      </c>
      <c r="L103" s="17" t="n"/>
      <c r="M103" s="17" t="n"/>
      <c r="N103" s="17" t="n"/>
      <c r="O103" s="17" t="n"/>
      <c r="P103" s="17" t="n"/>
      <c r="Q103" s="17" t="n"/>
      <c r="R103" s="17" t="n"/>
      <c r="S103" s="17" t="n"/>
      <c r="T103" s="17" t="n"/>
    </row>
    <row r="104" ht="45" customHeight="1" s="33">
      <c r="A104" s="9" t="n">
        <v>99</v>
      </c>
      <c r="B104" s="8">
        <f>A104&amp;$A$5</f>
        <v/>
      </c>
      <c r="C104" s="48">
        <f>IF(ISERROR(VLOOKUP($B104,Source!$B$2:$N$160,3,FALSE)),"",(VLOOKUP($B104,Source!$B$2:$N$160,3,FALSE)))</f>
        <v/>
      </c>
      <c r="D104" s="49">
        <f>IF(ISERROR(VLOOKUP($B104,Source!$B$2:$N$160,4,FALSE)),"",(VLOOKUP($B104,Source!$B$2:$N$160,4,FALSE)))</f>
        <v/>
      </c>
      <c r="E104" s="50">
        <f>IF(ISERROR(VLOOKUP($B104,Source!$B$2:$N$160,5,FALSE)),"",(VLOOKUP($B104,Source!$B$2:$N$160,5,FALSE)))</f>
        <v/>
      </c>
      <c r="F104" s="50">
        <f>IF(ISERROR(VLOOKUP($B104,Source!$B$2:$N$160,13,FALSE)),"",(VLOOKUP($B104,Source!$B$2:$N$160,13,FALSE)))</f>
        <v/>
      </c>
      <c r="G104" s="51">
        <f>IF(ISERROR(VLOOKUP($B104,Source!$B$2:$N$160,7,FALSE)),"",(VLOOKUP($B104,Source!$B$2:$N$160,7,FALSE)))</f>
        <v/>
      </c>
      <c r="H104" s="51">
        <f>IF(ISERROR(VLOOKUP($B104,Source!$B$2:$N$160,8,FALSE)),"",(VLOOKUP($B104,Source!$B$2:$N$160,8,FALSE)))</f>
        <v/>
      </c>
      <c r="I104" s="52">
        <f>IF(ISERROR(VLOOKUP($B104,Source!$B$2:$N$160,9,FALSE)),"",(VLOOKUP($B104,Source!$B$2:$N$160,9,FALSE)))</f>
        <v/>
      </c>
      <c r="J104" s="52">
        <f>IF(ISERROR(VLOOKUP($B104,Source!$B$2:$N$160,10,FALSE)),"",(VLOOKUP($B104,Source!$B$2:$N$160,10,FALSE)))</f>
        <v/>
      </c>
      <c r="K104" s="52">
        <f>IF(ISERROR(VLOOKUP($B104,Source!$B$2:$N$160,11,FALSE)),"",(VLOOKUP($B104,Source!$B$2:$N$160,11,FALSE)))</f>
        <v/>
      </c>
      <c r="L104" s="17" t="n"/>
      <c r="M104" s="17" t="n"/>
      <c r="N104" s="17" t="n"/>
      <c r="O104" s="17" t="n"/>
      <c r="P104" s="17" t="n"/>
      <c r="Q104" s="17" t="n"/>
      <c r="R104" s="17" t="n"/>
      <c r="S104" s="17" t="n"/>
      <c r="T104" s="17" t="n"/>
    </row>
    <row r="105" ht="45" customHeight="1" s="33">
      <c r="A105" s="9" t="n">
        <v>100</v>
      </c>
      <c r="B105" s="8">
        <f>A105&amp;$A$5</f>
        <v/>
      </c>
      <c r="C105" s="48">
        <f>IF(ISERROR(VLOOKUP($B105,Source!$B$2:$N$160,3,FALSE)),"",(VLOOKUP($B105,Source!$B$2:$N$160,3,FALSE)))</f>
        <v/>
      </c>
      <c r="D105" s="49">
        <f>IF(ISERROR(VLOOKUP($B105,Source!$B$2:$N$160,4,FALSE)),"",(VLOOKUP($B105,Source!$B$2:$N$160,4,FALSE)))</f>
        <v/>
      </c>
      <c r="E105" s="50">
        <f>IF(ISERROR(VLOOKUP($B105,Source!$B$2:$N$160,5,FALSE)),"",(VLOOKUP($B105,Source!$B$2:$N$160,5,FALSE)))</f>
        <v/>
      </c>
      <c r="F105" s="50">
        <f>IF(ISERROR(VLOOKUP($B105,Source!$B$2:$N$160,13,FALSE)),"",(VLOOKUP($B105,Source!$B$2:$N$160,13,FALSE)))</f>
        <v/>
      </c>
      <c r="G105" s="51">
        <f>IF(ISERROR(VLOOKUP($B105,Source!$B$2:$N$160,7,FALSE)),"",(VLOOKUP($B105,Source!$B$2:$N$160,7,FALSE)))</f>
        <v/>
      </c>
      <c r="H105" s="51">
        <f>IF(ISERROR(VLOOKUP($B105,Source!$B$2:$N$160,8,FALSE)),"",(VLOOKUP($B105,Source!$B$2:$N$160,8,FALSE)))</f>
        <v/>
      </c>
      <c r="I105" s="52">
        <f>IF(ISERROR(VLOOKUP($B105,Source!$B$2:$N$160,9,FALSE)),"",(VLOOKUP($B105,Source!$B$2:$N$160,9,FALSE)))</f>
        <v/>
      </c>
      <c r="J105" s="52">
        <f>IF(ISERROR(VLOOKUP($B105,Source!$B$2:$N$160,10,FALSE)),"",(VLOOKUP($B105,Source!$B$2:$N$160,10,FALSE)))</f>
        <v/>
      </c>
      <c r="K105" s="52">
        <f>IF(ISERROR(VLOOKUP($B105,Source!$B$2:$N$160,11,FALSE)),"",(VLOOKUP($B105,Source!$B$2:$N$160,11,FALSE)))</f>
        <v/>
      </c>
      <c r="L105" s="17" t="n"/>
      <c r="M105" s="17" t="n"/>
      <c r="N105" s="17" t="n"/>
      <c r="O105" s="17" t="n"/>
      <c r="P105" s="17" t="n"/>
      <c r="Q105" s="17" t="n"/>
      <c r="R105" s="17" t="n"/>
      <c r="S105" s="17" t="n"/>
      <c r="T105" s="17" t="n"/>
    </row>
    <row r="106" ht="45" customHeight="1" s="33">
      <c r="A106" s="9" t="n">
        <v>101</v>
      </c>
      <c r="B106" s="8">
        <f>A106&amp;$A$5</f>
        <v/>
      </c>
      <c r="C106" s="48">
        <f>IF(ISERROR(VLOOKUP($B106,Source!$B$2:$N$160,3,FALSE)),"",(VLOOKUP($B106,Source!$B$2:$N$160,3,FALSE)))</f>
        <v/>
      </c>
      <c r="D106" s="49">
        <f>IF(ISERROR(VLOOKUP($B106,Source!$B$2:$N$160,4,FALSE)),"",(VLOOKUP($B106,Source!$B$2:$N$160,4,FALSE)))</f>
        <v/>
      </c>
      <c r="E106" s="50">
        <f>IF(ISERROR(VLOOKUP($B106,Source!$B$2:$N$160,5,FALSE)),"",(VLOOKUP($B106,Source!$B$2:$N$160,5,FALSE)))</f>
        <v/>
      </c>
      <c r="F106" s="50">
        <f>IF(ISERROR(VLOOKUP($B106,Source!$B$2:$N$160,13,FALSE)),"",(VLOOKUP($B106,Source!$B$2:$N$160,13,FALSE)))</f>
        <v/>
      </c>
      <c r="G106" s="51">
        <f>IF(ISERROR(VLOOKUP($B106,Source!$B$2:$N$160,7,FALSE)),"",(VLOOKUP($B106,Source!$B$2:$N$160,7,FALSE)))</f>
        <v/>
      </c>
      <c r="H106" s="51">
        <f>IF(ISERROR(VLOOKUP($B106,Source!$B$2:$N$160,8,FALSE)),"",(VLOOKUP($B106,Source!$B$2:$N$160,8,FALSE)))</f>
        <v/>
      </c>
      <c r="I106" s="52">
        <f>IF(ISERROR(VLOOKUP($B106,Source!$B$2:$N$160,9,FALSE)),"",(VLOOKUP($B106,Source!$B$2:$N$160,9,FALSE)))</f>
        <v/>
      </c>
      <c r="J106" s="52">
        <f>IF(ISERROR(VLOOKUP($B106,Source!$B$2:$N$160,10,FALSE)),"",(VLOOKUP($B106,Source!$B$2:$N$160,10,FALSE)))</f>
        <v/>
      </c>
      <c r="K106" s="52">
        <f>IF(ISERROR(VLOOKUP($B106,Source!$B$2:$N$160,11,FALSE)),"",(VLOOKUP($B106,Source!$B$2:$N$160,11,FALSE)))</f>
        <v/>
      </c>
      <c r="L106" s="17" t="n"/>
      <c r="M106" s="17" t="n"/>
      <c r="N106" s="17" t="n"/>
      <c r="O106" s="17" t="n"/>
      <c r="P106" s="17" t="n"/>
      <c r="Q106" s="17" t="n"/>
      <c r="R106" s="17" t="n"/>
      <c r="S106" s="17" t="n"/>
      <c r="T106" s="17" t="n"/>
    </row>
    <row r="107" ht="45" customHeight="1" s="33">
      <c r="A107" s="9" t="n">
        <v>102</v>
      </c>
      <c r="B107" s="8">
        <f>A107&amp;$A$5</f>
        <v/>
      </c>
      <c r="C107" s="48">
        <f>IF(ISERROR(VLOOKUP($B107,Source!$B$2:$N$160,3,FALSE)),"",(VLOOKUP($B107,Source!$B$2:$N$160,3,FALSE)))</f>
        <v/>
      </c>
      <c r="D107" s="49">
        <f>IF(ISERROR(VLOOKUP($B107,Source!$B$2:$N$160,4,FALSE)),"",(VLOOKUP($B107,Source!$B$2:$N$160,4,FALSE)))</f>
        <v/>
      </c>
      <c r="E107" s="50">
        <f>IF(ISERROR(VLOOKUP($B107,Source!$B$2:$N$160,5,FALSE)),"",(VLOOKUP($B107,Source!$B$2:$N$160,5,FALSE)))</f>
        <v/>
      </c>
      <c r="F107" s="50">
        <f>IF(ISERROR(VLOOKUP($B107,Source!$B$2:$N$160,13,FALSE)),"",(VLOOKUP($B107,Source!$B$2:$N$160,13,FALSE)))</f>
        <v/>
      </c>
      <c r="G107" s="51">
        <f>IF(ISERROR(VLOOKUP($B107,Source!$B$2:$N$160,7,FALSE)),"",(VLOOKUP($B107,Source!$B$2:$N$160,7,FALSE)))</f>
        <v/>
      </c>
      <c r="H107" s="51">
        <f>IF(ISERROR(VLOOKUP($B107,Source!$B$2:$N$160,8,FALSE)),"",(VLOOKUP($B107,Source!$B$2:$N$160,8,FALSE)))</f>
        <v/>
      </c>
      <c r="I107" s="52">
        <f>IF(ISERROR(VLOOKUP($B107,Source!$B$2:$N$160,9,FALSE)),"",(VLOOKUP($B107,Source!$B$2:$N$160,9,FALSE)))</f>
        <v/>
      </c>
      <c r="J107" s="52">
        <f>IF(ISERROR(VLOOKUP($B107,Source!$B$2:$N$160,10,FALSE)),"",(VLOOKUP($B107,Source!$B$2:$N$160,10,FALSE)))</f>
        <v/>
      </c>
      <c r="K107" s="52">
        <f>IF(ISERROR(VLOOKUP($B107,Source!$B$2:$N$160,11,FALSE)),"",(VLOOKUP($B107,Source!$B$2:$N$160,11,FALSE)))</f>
        <v/>
      </c>
      <c r="L107" s="17" t="n"/>
      <c r="M107" s="17" t="n"/>
      <c r="N107" s="17" t="n"/>
      <c r="O107" s="17" t="n"/>
      <c r="P107" s="17" t="n"/>
      <c r="Q107" s="17" t="n"/>
      <c r="R107" s="17" t="n"/>
      <c r="S107" s="17" t="n"/>
      <c r="T107" s="17" t="n"/>
    </row>
    <row r="108" ht="45" customHeight="1" s="33">
      <c r="A108" s="9" t="n">
        <v>103</v>
      </c>
      <c r="B108" s="8">
        <f>A108&amp;$A$5</f>
        <v/>
      </c>
      <c r="C108" s="48">
        <f>IF(ISERROR(VLOOKUP($B108,Source!$B$2:$N$160,3,FALSE)),"",(VLOOKUP($B108,Source!$B$2:$N$160,3,FALSE)))</f>
        <v/>
      </c>
      <c r="D108" s="49">
        <f>IF(ISERROR(VLOOKUP($B108,Source!$B$2:$N$160,4,FALSE)),"",(VLOOKUP($B108,Source!$B$2:$N$160,4,FALSE)))</f>
        <v/>
      </c>
      <c r="E108" s="50">
        <f>IF(ISERROR(VLOOKUP($B108,Source!$B$2:$N$160,5,FALSE)),"",(VLOOKUP($B108,Source!$B$2:$N$160,5,FALSE)))</f>
        <v/>
      </c>
      <c r="F108" s="50">
        <f>IF(ISERROR(VLOOKUP($B108,Source!$B$2:$N$160,13,FALSE)),"",(VLOOKUP($B108,Source!$B$2:$N$160,13,FALSE)))</f>
        <v/>
      </c>
      <c r="G108" s="51">
        <f>IF(ISERROR(VLOOKUP($B108,Source!$B$2:$N$160,7,FALSE)),"",(VLOOKUP($B108,Source!$B$2:$N$160,7,FALSE)))</f>
        <v/>
      </c>
      <c r="H108" s="51">
        <f>IF(ISERROR(VLOOKUP($B108,Source!$B$2:$N$160,8,FALSE)),"",(VLOOKUP($B108,Source!$B$2:$N$160,8,FALSE)))</f>
        <v/>
      </c>
      <c r="I108" s="52">
        <f>IF(ISERROR(VLOOKUP($B108,Source!$B$2:$N$160,9,FALSE)),"",(VLOOKUP($B108,Source!$B$2:$N$160,9,FALSE)))</f>
        <v/>
      </c>
      <c r="J108" s="52">
        <f>IF(ISERROR(VLOOKUP($B108,Source!$B$2:$N$160,10,FALSE)),"",(VLOOKUP($B108,Source!$B$2:$N$160,10,FALSE)))</f>
        <v/>
      </c>
      <c r="K108" s="52">
        <f>IF(ISERROR(VLOOKUP($B108,Source!$B$2:$N$160,11,FALSE)),"",(VLOOKUP($B108,Source!$B$2:$N$160,11,FALSE)))</f>
        <v/>
      </c>
      <c r="L108" s="17" t="n"/>
      <c r="M108" s="17" t="n"/>
      <c r="N108" s="17" t="n"/>
      <c r="O108" s="17" t="n"/>
      <c r="P108" s="17" t="n"/>
      <c r="Q108" s="17" t="n"/>
      <c r="R108" s="17" t="n"/>
      <c r="S108" s="17" t="n"/>
      <c r="T108" s="17" t="n"/>
    </row>
    <row r="109" ht="45" customHeight="1" s="33">
      <c r="A109" s="9" t="n">
        <v>104</v>
      </c>
      <c r="B109" s="8">
        <f>A109&amp;$A$5</f>
        <v/>
      </c>
      <c r="C109" s="48">
        <f>IF(ISERROR(VLOOKUP($B109,Source!$B$2:$N$160,3,FALSE)),"",(VLOOKUP($B109,Source!$B$2:$N$160,3,FALSE)))</f>
        <v/>
      </c>
      <c r="D109" s="49">
        <f>IF(ISERROR(VLOOKUP($B109,Source!$B$2:$N$160,4,FALSE)),"",(VLOOKUP($B109,Source!$B$2:$N$160,4,FALSE)))</f>
        <v/>
      </c>
      <c r="E109" s="50">
        <f>IF(ISERROR(VLOOKUP($B109,Source!$B$2:$N$160,5,FALSE)),"",(VLOOKUP($B109,Source!$B$2:$N$160,5,FALSE)))</f>
        <v/>
      </c>
      <c r="F109" s="50">
        <f>IF(ISERROR(VLOOKUP($B109,Source!$B$2:$N$160,13,FALSE)),"",(VLOOKUP($B109,Source!$B$2:$N$160,13,FALSE)))</f>
        <v/>
      </c>
      <c r="G109" s="51">
        <f>IF(ISERROR(VLOOKUP($B109,Source!$B$2:$N$160,7,FALSE)),"",(VLOOKUP($B109,Source!$B$2:$N$160,7,FALSE)))</f>
        <v/>
      </c>
      <c r="H109" s="51">
        <f>IF(ISERROR(VLOOKUP($B109,Source!$B$2:$N$160,8,FALSE)),"",(VLOOKUP($B109,Source!$B$2:$N$160,8,FALSE)))</f>
        <v/>
      </c>
      <c r="I109" s="52">
        <f>IF(ISERROR(VLOOKUP($B109,Source!$B$2:$N$160,9,FALSE)),"",(VLOOKUP($B109,Source!$B$2:$N$160,9,FALSE)))</f>
        <v/>
      </c>
      <c r="J109" s="52">
        <f>IF(ISERROR(VLOOKUP($B109,Source!$B$2:$N$160,10,FALSE)),"",(VLOOKUP($B109,Source!$B$2:$N$160,10,FALSE)))</f>
        <v/>
      </c>
      <c r="K109" s="52">
        <f>IF(ISERROR(VLOOKUP($B109,Source!$B$2:$N$160,11,FALSE)),"",(VLOOKUP($B109,Source!$B$2:$N$160,11,FALSE)))</f>
        <v/>
      </c>
      <c r="L109" s="17" t="n"/>
      <c r="M109" s="17" t="n"/>
      <c r="N109" s="17" t="n"/>
      <c r="O109" s="17" t="n"/>
      <c r="P109" s="17" t="n"/>
      <c r="Q109" s="17" t="n"/>
      <c r="R109" s="17" t="n"/>
      <c r="S109" s="17" t="n"/>
      <c r="T109" s="17" t="n"/>
    </row>
    <row r="110" ht="45" customHeight="1" s="33">
      <c r="A110" s="9" t="n">
        <v>105</v>
      </c>
      <c r="B110" s="8">
        <f>A110&amp;$A$5</f>
        <v/>
      </c>
      <c r="C110" s="48">
        <f>IF(ISERROR(VLOOKUP($B110,Source!$B$2:$N$160,3,FALSE)),"",(VLOOKUP($B110,Source!$B$2:$N$160,3,FALSE)))</f>
        <v/>
      </c>
      <c r="D110" s="49">
        <f>IF(ISERROR(VLOOKUP($B110,Source!$B$2:$N$160,4,FALSE)),"",(VLOOKUP($B110,Source!$B$2:$N$160,4,FALSE)))</f>
        <v/>
      </c>
      <c r="E110" s="50">
        <f>IF(ISERROR(VLOOKUP($B110,Source!$B$2:$N$160,5,FALSE)),"",(VLOOKUP($B110,Source!$B$2:$N$160,5,FALSE)))</f>
        <v/>
      </c>
      <c r="F110" s="50">
        <f>IF(ISERROR(VLOOKUP($B110,Source!$B$2:$N$160,13,FALSE)),"",(VLOOKUP($B110,Source!$B$2:$N$160,13,FALSE)))</f>
        <v/>
      </c>
      <c r="G110" s="51">
        <f>IF(ISERROR(VLOOKUP($B110,Source!$B$2:$N$160,7,FALSE)),"",(VLOOKUP($B110,Source!$B$2:$N$160,7,FALSE)))</f>
        <v/>
      </c>
      <c r="H110" s="51">
        <f>IF(ISERROR(VLOOKUP($B110,Source!$B$2:$N$160,8,FALSE)),"",(VLOOKUP($B110,Source!$B$2:$N$160,8,FALSE)))</f>
        <v/>
      </c>
      <c r="I110" s="52">
        <f>IF(ISERROR(VLOOKUP($B110,Source!$B$2:$N$160,9,FALSE)),"",(VLOOKUP($B110,Source!$B$2:$N$160,9,FALSE)))</f>
        <v/>
      </c>
      <c r="J110" s="52">
        <f>IF(ISERROR(VLOOKUP($B110,Source!$B$2:$N$160,10,FALSE)),"",(VLOOKUP($B110,Source!$B$2:$N$160,10,FALSE)))</f>
        <v/>
      </c>
      <c r="K110" s="52">
        <f>IF(ISERROR(VLOOKUP($B110,Source!$B$2:$N$160,11,FALSE)),"",(VLOOKUP($B110,Source!$B$2:$N$160,11,FALSE)))</f>
        <v/>
      </c>
      <c r="L110" s="17" t="n"/>
      <c r="M110" s="17" t="n"/>
      <c r="N110" s="17" t="n"/>
      <c r="O110" s="17" t="n"/>
      <c r="P110" s="17" t="n"/>
      <c r="Q110" s="17" t="n"/>
      <c r="R110" s="17" t="n"/>
      <c r="S110" s="17" t="n"/>
      <c r="T110" s="17" t="n"/>
    </row>
    <row r="111" ht="45" customHeight="1" s="33">
      <c r="A111" s="9" t="n">
        <v>106</v>
      </c>
      <c r="B111" s="8">
        <f>A111&amp;$A$5</f>
        <v/>
      </c>
      <c r="C111" s="48">
        <f>IF(ISERROR(VLOOKUP($B111,Source!$B$2:$N$160,3,FALSE)),"",(VLOOKUP($B111,Source!$B$2:$N$160,3,FALSE)))</f>
        <v/>
      </c>
      <c r="D111" s="49">
        <f>IF(ISERROR(VLOOKUP($B111,Source!$B$2:$N$160,4,FALSE)),"",(VLOOKUP($B111,Source!$B$2:$N$160,4,FALSE)))</f>
        <v/>
      </c>
      <c r="E111" s="50">
        <f>IF(ISERROR(VLOOKUP($B111,Source!$B$2:$N$160,5,FALSE)),"",(VLOOKUP($B111,Source!$B$2:$N$160,5,FALSE)))</f>
        <v/>
      </c>
      <c r="F111" s="50">
        <f>IF(ISERROR(VLOOKUP($B111,Source!$B$2:$N$160,13,FALSE)),"",(VLOOKUP($B111,Source!$B$2:$N$160,13,FALSE)))</f>
        <v/>
      </c>
      <c r="G111" s="51">
        <f>IF(ISERROR(VLOOKUP($B111,Source!$B$2:$N$160,7,FALSE)),"",(VLOOKUP($B111,Source!$B$2:$N$160,7,FALSE)))</f>
        <v/>
      </c>
      <c r="H111" s="51">
        <f>IF(ISERROR(VLOOKUP($B111,Source!$B$2:$N$160,8,FALSE)),"",(VLOOKUP($B111,Source!$B$2:$N$160,8,FALSE)))</f>
        <v/>
      </c>
      <c r="I111" s="52">
        <f>IF(ISERROR(VLOOKUP($B111,Source!$B$2:$N$160,9,FALSE)),"",(VLOOKUP($B111,Source!$B$2:$N$160,9,FALSE)))</f>
        <v/>
      </c>
      <c r="J111" s="52">
        <f>IF(ISERROR(VLOOKUP($B111,Source!$B$2:$N$160,10,FALSE)),"",(VLOOKUP($B111,Source!$B$2:$N$160,10,FALSE)))</f>
        <v/>
      </c>
      <c r="K111" s="52">
        <f>IF(ISERROR(VLOOKUP($B111,Source!$B$2:$N$160,11,FALSE)),"",(VLOOKUP($B111,Source!$B$2:$N$160,11,FALSE)))</f>
        <v/>
      </c>
      <c r="L111" s="17" t="n"/>
      <c r="M111" s="17" t="n"/>
      <c r="N111" s="17" t="n"/>
      <c r="O111" s="17" t="n"/>
      <c r="P111" s="17" t="n"/>
      <c r="Q111" s="17" t="n"/>
      <c r="R111" s="17" t="n"/>
      <c r="S111" s="17" t="n"/>
      <c r="T111" s="17" t="n"/>
    </row>
    <row r="112" ht="45" customHeight="1" s="33">
      <c r="A112" s="9" t="n">
        <v>107</v>
      </c>
      <c r="B112" s="8">
        <f>A112&amp;$A$5</f>
        <v/>
      </c>
      <c r="C112" s="48">
        <f>IF(ISERROR(VLOOKUP($B112,Source!$B$2:$N$160,3,FALSE)),"",(VLOOKUP($B112,Source!$B$2:$N$160,3,FALSE)))</f>
        <v/>
      </c>
      <c r="D112" s="49">
        <f>IF(ISERROR(VLOOKUP($B112,Source!$B$2:$N$160,4,FALSE)),"",(VLOOKUP($B112,Source!$B$2:$N$160,4,FALSE)))</f>
        <v/>
      </c>
      <c r="E112" s="50">
        <f>IF(ISERROR(VLOOKUP($B112,Source!$B$2:$N$160,5,FALSE)),"",(VLOOKUP($B112,Source!$B$2:$N$160,5,FALSE)))</f>
        <v/>
      </c>
      <c r="F112" s="50">
        <f>IF(ISERROR(VLOOKUP($B112,Source!$B$2:$N$160,13,FALSE)),"",(VLOOKUP($B112,Source!$B$2:$N$160,13,FALSE)))</f>
        <v/>
      </c>
      <c r="G112" s="51">
        <f>IF(ISERROR(VLOOKUP($B112,Source!$B$2:$N$160,7,FALSE)),"",(VLOOKUP($B112,Source!$B$2:$N$160,7,FALSE)))</f>
        <v/>
      </c>
      <c r="H112" s="51">
        <f>IF(ISERROR(VLOOKUP($B112,Source!$B$2:$N$160,8,FALSE)),"",(VLOOKUP($B112,Source!$B$2:$N$160,8,FALSE)))</f>
        <v/>
      </c>
      <c r="I112" s="52">
        <f>IF(ISERROR(VLOOKUP($B112,Source!$B$2:$N$160,9,FALSE)),"",(VLOOKUP($B112,Source!$B$2:$N$160,9,FALSE)))</f>
        <v/>
      </c>
      <c r="J112" s="52">
        <f>IF(ISERROR(VLOOKUP($B112,Source!$B$2:$N$160,10,FALSE)),"",(VLOOKUP($B112,Source!$B$2:$N$160,10,FALSE)))</f>
        <v/>
      </c>
      <c r="K112" s="52">
        <f>IF(ISERROR(VLOOKUP($B112,Source!$B$2:$N$160,11,FALSE)),"",(VLOOKUP($B112,Source!$B$2:$N$160,11,FALSE)))</f>
        <v/>
      </c>
      <c r="L112" s="17" t="n"/>
      <c r="M112" s="17" t="n"/>
      <c r="N112" s="17" t="n"/>
      <c r="O112" s="17" t="n"/>
      <c r="P112" s="17" t="n"/>
      <c r="Q112" s="17" t="n"/>
      <c r="R112" s="17" t="n"/>
      <c r="S112" s="17" t="n"/>
      <c r="T112" s="17" t="n"/>
    </row>
    <row r="113" ht="45" customHeight="1" s="33">
      <c r="A113" s="9" t="n">
        <v>108</v>
      </c>
      <c r="B113" s="8">
        <f>A113&amp;$A$5</f>
        <v/>
      </c>
      <c r="C113" s="48">
        <f>IF(ISERROR(VLOOKUP($B113,Source!$B$2:$N$160,3,FALSE)),"",(VLOOKUP($B113,Source!$B$2:$N$160,3,FALSE)))</f>
        <v/>
      </c>
      <c r="D113" s="49">
        <f>IF(ISERROR(VLOOKUP($B113,Source!$B$2:$N$160,4,FALSE)),"",(VLOOKUP($B113,Source!$B$2:$N$160,4,FALSE)))</f>
        <v/>
      </c>
      <c r="E113" s="50">
        <f>IF(ISERROR(VLOOKUP($B113,Source!$B$2:$N$160,5,FALSE)),"",(VLOOKUP($B113,Source!$B$2:$N$160,5,FALSE)))</f>
        <v/>
      </c>
      <c r="F113" s="50">
        <f>IF(ISERROR(VLOOKUP($B113,Source!$B$2:$N$160,13,FALSE)),"",(VLOOKUP($B113,Source!$B$2:$N$160,13,FALSE)))</f>
        <v/>
      </c>
      <c r="G113" s="51">
        <f>IF(ISERROR(VLOOKUP($B113,Source!$B$2:$N$160,7,FALSE)),"",(VLOOKUP($B113,Source!$B$2:$N$160,7,FALSE)))</f>
        <v/>
      </c>
      <c r="H113" s="51">
        <f>IF(ISERROR(VLOOKUP($B113,Source!$B$2:$N$160,8,FALSE)),"",(VLOOKUP($B113,Source!$B$2:$N$160,8,FALSE)))</f>
        <v/>
      </c>
      <c r="I113" s="52">
        <f>IF(ISERROR(VLOOKUP($B113,Source!$B$2:$N$160,9,FALSE)),"",(VLOOKUP($B113,Source!$B$2:$N$160,9,FALSE)))</f>
        <v/>
      </c>
      <c r="J113" s="52">
        <f>IF(ISERROR(VLOOKUP($B113,Source!$B$2:$N$160,10,FALSE)),"",(VLOOKUP($B113,Source!$B$2:$N$160,10,FALSE)))</f>
        <v/>
      </c>
      <c r="K113" s="52">
        <f>IF(ISERROR(VLOOKUP($B113,Source!$B$2:$N$160,11,FALSE)),"",(VLOOKUP($B113,Source!$B$2:$N$160,11,FALSE)))</f>
        <v/>
      </c>
      <c r="L113" s="17" t="n"/>
      <c r="M113" s="17" t="n"/>
      <c r="N113" s="17" t="n"/>
      <c r="O113" s="17" t="n"/>
      <c r="P113" s="17" t="n"/>
      <c r="Q113" s="17" t="n"/>
      <c r="R113" s="17" t="n"/>
      <c r="S113" s="17" t="n"/>
      <c r="T113" s="17" t="n"/>
    </row>
    <row r="114" ht="45" customHeight="1" s="33">
      <c r="A114" s="9" t="n">
        <v>109</v>
      </c>
      <c r="B114" s="8">
        <f>A114&amp;$A$5</f>
        <v/>
      </c>
      <c r="C114" s="48">
        <f>IF(ISERROR(VLOOKUP($B114,Source!$B$2:$N$160,3,FALSE)),"",(VLOOKUP($B114,Source!$B$2:$N$160,3,FALSE)))</f>
        <v/>
      </c>
      <c r="D114" s="49">
        <f>IF(ISERROR(VLOOKUP($B114,Source!$B$2:$N$160,4,FALSE)),"",(VLOOKUP($B114,Source!$B$2:$N$160,4,FALSE)))</f>
        <v/>
      </c>
      <c r="E114" s="50">
        <f>IF(ISERROR(VLOOKUP($B114,Source!$B$2:$N$160,5,FALSE)),"",(VLOOKUP($B114,Source!$B$2:$N$160,5,FALSE)))</f>
        <v/>
      </c>
      <c r="F114" s="50">
        <f>IF(ISERROR(VLOOKUP($B114,Source!$B$2:$N$160,13,FALSE)),"",(VLOOKUP($B114,Source!$B$2:$N$160,13,FALSE)))</f>
        <v/>
      </c>
      <c r="G114" s="51">
        <f>IF(ISERROR(VLOOKUP($B114,Source!$B$2:$N$160,7,FALSE)),"",(VLOOKUP($B114,Source!$B$2:$N$160,7,FALSE)))</f>
        <v/>
      </c>
      <c r="H114" s="51">
        <f>IF(ISERROR(VLOOKUP($B114,Source!$B$2:$N$160,8,FALSE)),"",(VLOOKUP($B114,Source!$B$2:$N$160,8,FALSE)))</f>
        <v/>
      </c>
      <c r="I114" s="52">
        <f>IF(ISERROR(VLOOKUP($B114,Source!$B$2:$N$160,9,FALSE)),"",(VLOOKUP($B114,Source!$B$2:$N$160,9,FALSE)))</f>
        <v/>
      </c>
      <c r="J114" s="52">
        <f>IF(ISERROR(VLOOKUP($B114,Source!$B$2:$N$160,10,FALSE)),"",(VLOOKUP($B114,Source!$B$2:$N$160,10,FALSE)))</f>
        <v/>
      </c>
      <c r="K114" s="52">
        <f>IF(ISERROR(VLOOKUP($B114,Source!$B$2:$N$160,11,FALSE)),"",(VLOOKUP($B114,Source!$B$2:$N$160,11,FALSE)))</f>
        <v/>
      </c>
      <c r="L114" s="17" t="n"/>
      <c r="M114" s="17" t="n"/>
      <c r="N114" s="17" t="n"/>
      <c r="O114" s="17" t="n"/>
      <c r="P114" s="17" t="n"/>
      <c r="Q114" s="17" t="n"/>
      <c r="R114" s="17" t="n"/>
      <c r="S114" s="17" t="n"/>
      <c r="T114" s="17" t="n"/>
    </row>
    <row r="115" ht="45" customHeight="1" s="33">
      <c r="A115" s="9" t="n">
        <v>110</v>
      </c>
      <c r="B115" s="8">
        <f>A115&amp;$A$5</f>
        <v/>
      </c>
      <c r="C115" s="48">
        <f>IF(ISERROR(VLOOKUP($B115,Source!$B$2:$N$160,3,FALSE)),"",(VLOOKUP($B115,Source!$B$2:$N$160,3,FALSE)))</f>
        <v/>
      </c>
      <c r="D115" s="49">
        <f>IF(ISERROR(VLOOKUP($B115,Source!$B$2:$N$160,4,FALSE)),"",(VLOOKUP($B115,Source!$B$2:$N$160,4,FALSE)))</f>
        <v/>
      </c>
      <c r="E115" s="50">
        <f>IF(ISERROR(VLOOKUP($B115,Source!$B$2:$N$160,5,FALSE)),"",(VLOOKUP($B115,Source!$B$2:$N$160,5,FALSE)))</f>
        <v/>
      </c>
      <c r="F115" s="50">
        <f>IF(ISERROR(VLOOKUP($B115,Source!$B$2:$N$160,13,FALSE)),"",(VLOOKUP($B115,Source!$B$2:$N$160,13,FALSE)))</f>
        <v/>
      </c>
      <c r="G115" s="51">
        <f>IF(ISERROR(VLOOKUP($B115,Source!$B$2:$N$160,7,FALSE)),"",(VLOOKUP($B115,Source!$B$2:$N$160,7,FALSE)))</f>
        <v/>
      </c>
      <c r="H115" s="51">
        <f>IF(ISERROR(VLOOKUP($B115,Source!$B$2:$N$160,8,FALSE)),"",(VLOOKUP($B115,Source!$B$2:$N$160,8,FALSE)))</f>
        <v/>
      </c>
      <c r="I115" s="52">
        <f>IF(ISERROR(VLOOKUP($B115,Source!$B$2:$N$160,9,FALSE)),"",(VLOOKUP($B115,Source!$B$2:$N$160,9,FALSE)))</f>
        <v/>
      </c>
      <c r="J115" s="52">
        <f>IF(ISERROR(VLOOKUP($B115,Source!$B$2:$N$160,10,FALSE)),"",(VLOOKUP($B115,Source!$B$2:$N$160,10,FALSE)))</f>
        <v/>
      </c>
      <c r="K115" s="52">
        <f>IF(ISERROR(VLOOKUP($B115,Source!$B$2:$N$160,11,FALSE)),"",(VLOOKUP($B115,Source!$B$2:$N$160,11,FALSE)))</f>
        <v/>
      </c>
      <c r="L115" s="17" t="n"/>
      <c r="M115" s="17" t="n"/>
      <c r="N115" s="17" t="n"/>
      <c r="O115" s="17" t="n"/>
      <c r="P115" s="17" t="n"/>
      <c r="Q115" s="17" t="n"/>
      <c r="R115" s="17" t="n"/>
      <c r="S115" s="17" t="n"/>
      <c r="T115" s="17" t="n"/>
    </row>
    <row r="116" ht="45" customHeight="1" s="33">
      <c r="A116" s="9" t="n">
        <v>111</v>
      </c>
      <c r="B116" s="8">
        <f>A116&amp;$A$5</f>
        <v/>
      </c>
      <c r="C116" s="48">
        <f>IF(ISERROR(VLOOKUP($B116,Source!$B$2:$N$160,3,FALSE)),"",(VLOOKUP($B116,Source!$B$2:$N$160,3,FALSE)))</f>
        <v/>
      </c>
      <c r="D116" s="49">
        <f>IF(ISERROR(VLOOKUP($B116,Source!$B$2:$N$160,4,FALSE)),"",(VLOOKUP($B116,Source!$B$2:$N$160,4,FALSE)))</f>
        <v/>
      </c>
      <c r="E116" s="50">
        <f>IF(ISERROR(VLOOKUP($B116,Source!$B$2:$N$160,5,FALSE)),"",(VLOOKUP($B116,Source!$B$2:$N$160,5,FALSE)))</f>
        <v/>
      </c>
      <c r="F116" s="50">
        <f>IF(ISERROR(VLOOKUP($B116,Source!$B$2:$N$160,13,FALSE)),"",(VLOOKUP($B116,Source!$B$2:$N$160,13,FALSE)))</f>
        <v/>
      </c>
      <c r="G116" s="51">
        <f>IF(ISERROR(VLOOKUP($B116,Source!$B$2:$N$160,7,FALSE)),"",(VLOOKUP($B116,Source!$B$2:$N$160,7,FALSE)))</f>
        <v/>
      </c>
      <c r="H116" s="51">
        <f>IF(ISERROR(VLOOKUP($B116,Source!$B$2:$N$160,8,FALSE)),"",(VLOOKUP($B116,Source!$B$2:$N$160,8,FALSE)))</f>
        <v/>
      </c>
      <c r="I116" s="52">
        <f>IF(ISERROR(VLOOKUP($B116,Source!$B$2:$N$160,9,FALSE)),"",(VLOOKUP($B116,Source!$B$2:$N$160,9,FALSE)))</f>
        <v/>
      </c>
      <c r="J116" s="52">
        <f>IF(ISERROR(VLOOKUP($B116,Source!$B$2:$N$160,10,FALSE)),"",(VLOOKUP($B116,Source!$B$2:$N$160,10,FALSE)))</f>
        <v/>
      </c>
      <c r="K116" s="52">
        <f>IF(ISERROR(VLOOKUP($B116,Source!$B$2:$N$160,11,FALSE)),"",(VLOOKUP($B116,Source!$B$2:$N$160,11,FALSE)))</f>
        <v/>
      </c>
      <c r="L116" s="17" t="n"/>
      <c r="M116" s="17" t="n"/>
      <c r="N116" s="17" t="n"/>
      <c r="O116" s="17" t="n"/>
      <c r="P116" s="17" t="n"/>
      <c r="Q116" s="17" t="n"/>
      <c r="R116" s="17" t="n"/>
      <c r="S116" s="17" t="n"/>
      <c r="T116" s="17" t="n"/>
    </row>
    <row r="117" ht="45" customHeight="1" s="33">
      <c r="A117" s="9" t="n">
        <v>112</v>
      </c>
      <c r="B117" s="8">
        <f>A117&amp;$A$5</f>
        <v/>
      </c>
      <c r="C117" s="48">
        <f>IF(ISERROR(VLOOKUP($B117,Source!$B$2:$N$160,3,FALSE)),"",(VLOOKUP($B117,Source!$B$2:$N$160,3,FALSE)))</f>
        <v/>
      </c>
      <c r="D117" s="49">
        <f>IF(ISERROR(VLOOKUP($B117,Source!$B$2:$N$160,4,FALSE)),"",(VLOOKUP($B117,Source!$B$2:$N$160,4,FALSE)))</f>
        <v/>
      </c>
      <c r="E117" s="50">
        <f>IF(ISERROR(VLOOKUP($B117,Source!$B$2:$N$160,5,FALSE)),"",(VLOOKUP($B117,Source!$B$2:$N$160,5,FALSE)))</f>
        <v/>
      </c>
      <c r="F117" s="50">
        <f>IF(ISERROR(VLOOKUP($B117,Source!$B$2:$N$160,13,FALSE)),"",(VLOOKUP($B117,Source!$B$2:$N$160,13,FALSE)))</f>
        <v/>
      </c>
      <c r="G117" s="51">
        <f>IF(ISERROR(VLOOKUP($B117,Source!$B$2:$N$160,7,FALSE)),"",(VLOOKUP($B117,Source!$B$2:$N$160,7,FALSE)))</f>
        <v/>
      </c>
      <c r="H117" s="51">
        <f>IF(ISERROR(VLOOKUP($B117,Source!$B$2:$N$160,8,FALSE)),"",(VLOOKUP($B117,Source!$B$2:$N$160,8,FALSE)))</f>
        <v/>
      </c>
      <c r="I117" s="52">
        <f>IF(ISERROR(VLOOKUP($B117,Source!$B$2:$N$160,9,FALSE)),"",(VLOOKUP($B117,Source!$B$2:$N$160,9,FALSE)))</f>
        <v/>
      </c>
      <c r="J117" s="52">
        <f>IF(ISERROR(VLOOKUP($B117,Source!$B$2:$N$160,10,FALSE)),"",(VLOOKUP($B117,Source!$B$2:$N$160,10,FALSE)))</f>
        <v/>
      </c>
      <c r="K117" s="52">
        <f>IF(ISERROR(VLOOKUP($B117,Source!$B$2:$N$160,11,FALSE)),"",(VLOOKUP($B117,Source!$B$2:$N$160,11,FALSE)))</f>
        <v/>
      </c>
      <c r="L117" s="17" t="n"/>
      <c r="M117" s="17" t="n"/>
      <c r="N117" s="17" t="n"/>
      <c r="O117" s="17" t="n"/>
      <c r="P117" s="17" t="n"/>
      <c r="Q117" s="17" t="n"/>
      <c r="R117" s="17" t="n"/>
      <c r="S117" s="17" t="n"/>
      <c r="T117" s="17" t="n"/>
    </row>
    <row r="118" ht="45" customHeight="1" s="33">
      <c r="A118" s="9" t="n">
        <v>113</v>
      </c>
      <c r="B118" s="8">
        <f>A118&amp;$A$5</f>
        <v/>
      </c>
      <c r="C118" s="48">
        <f>IF(ISERROR(VLOOKUP($B118,Source!$B$2:$N$160,3,FALSE)),"",(VLOOKUP($B118,Source!$B$2:$N$160,3,FALSE)))</f>
        <v/>
      </c>
      <c r="D118" s="49">
        <f>IF(ISERROR(VLOOKUP($B118,Source!$B$2:$N$160,4,FALSE)),"",(VLOOKUP($B118,Source!$B$2:$N$160,4,FALSE)))</f>
        <v/>
      </c>
      <c r="E118" s="50">
        <f>IF(ISERROR(VLOOKUP($B118,Source!$B$2:$N$160,5,FALSE)),"",(VLOOKUP($B118,Source!$B$2:$N$160,5,FALSE)))</f>
        <v/>
      </c>
      <c r="F118" s="50">
        <f>IF(ISERROR(VLOOKUP($B118,Source!$B$2:$N$160,13,FALSE)),"",(VLOOKUP($B118,Source!$B$2:$N$160,13,FALSE)))</f>
        <v/>
      </c>
      <c r="G118" s="51">
        <f>IF(ISERROR(VLOOKUP($B118,Source!$B$2:$N$160,7,FALSE)),"",(VLOOKUP($B118,Source!$B$2:$N$160,7,FALSE)))</f>
        <v/>
      </c>
      <c r="H118" s="51">
        <f>IF(ISERROR(VLOOKUP($B118,Source!$B$2:$N$160,8,FALSE)),"",(VLOOKUP($B118,Source!$B$2:$N$160,8,FALSE)))</f>
        <v/>
      </c>
      <c r="I118" s="52">
        <f>IF(ISERROR(VLOOKUP($B118,Source!$B$2:$N$160,9,FALSE)),"",(VLOOKUP($B118,Source!$B$2:$N$160,9,FALSE)))</f>
        <v/>
      </c>
      <c r="J118" s="52">
        <f>IF(ISERROR(VLOOKUP($B118,Source!$B$2:$N$160,10,FALSE)),"",(VLOOKUP($B118,Source!$B$2:$N$160,10,FALSE)))</f>
        <v/>
      </c>
      <c r="K118" s="52">
        <f>IF(ISERROR(VLOOKUP($B118,Source!$B$2:$N$160,11,FALSE)),"",(VLOOKUP($B118,Source!$B$2:$N$160,11,FALSE)))</f>
        <v/>
      </c>
      <c r="L118" s="17" t="n"/>
      <c r="M118" s="17" t="n"/>
      <c r="N118" s="17" t="n"/>
      <c r="O118" s="17" t="n"/>
      <c r="P118" s="17" t="n"/>
      <c r="Q118" s="17" t="n"/>
      <c r="R118" s="17" t="n"/>
      <c r="S118" s="17" t="n"/>
      <c r="T118" s="17" t="n"/>
    </row>
    <row r="119" ht="45" customHeight="1" s="33">
      <c r="A119" s="9" t="n">
        <v>114</v>
      </c>
      <c r="B119" s="8">
        <f>A119&amp;$A$5</f>
        <v/>
      </c>
      <c r="C119" s="48">
        <f>IF(ISERROR(VLOOKUP($B119,Source!$B$2:$N$160,3,FALSE)),"",(VLOOKUP($B119,Source!$B$2:$N$160,3,FALSE)))</f>
        <v/>
      </c>
      <c r="D119" s="49">
        <f>IF(ISERROR(VLOOKUP($B119,Source!$B$2:$N$160,4,FALSE)),"",(VLOOKUP($B119,Source!$B$2:$N$160,4,FALSE)))</f>
        <v/>
      </c>
      <c r="E119" s="50">
        <f>IF(ISERROR(VLOOKUP($B119,Source!$B$2:$N$160,5,FALSE)),"",(VLOOKUP($B119,Source!$B$2:$N$160,5,FALSE)))</f>
        <v/>
      </c>
      <c r="F119" s="50">
        <f>IF(ISERROR(VLOOKUP($B119,Source!$B$2:$N$160,13,FALSE)),"",(VLOOKUP($B119,Source!$B$2:$N$160,13,FALSE)))</f>
        <v/>
      </c>
      <c r="G119" s="51">
        <f>IF(ISERROR(VLOOKUP($B119,Source!$B$2:$N$160,7,FALSE)),"",(VLOOKUP($B119,Source!$B$2:$N$160,7,FALSE)))</f>
        <v/>
      </c>
      <c r="H119" s="51">
        <f>IF(ISERROR(VLOOKUP($B119,Source!$B$2:$N$160,8,FALSE)),"",(VLOOKUP($B119,Source!$B$2:$N$160,8,FALSE)))</f>
        <v/>
      </c>
      <c r="I119" s="52">
        <f>IF(ISERROR(VLOOKUP($B119,Source!$B$2:$N$160,9,FALSE)),"",(VLOOKUP($B119,Source!$B$2:$N$160,9,FALSE)))</f>
        <v/>
      </c>
      <c r="J119" s="52">
        <f>IF(ISERROR(VLOOKUP($B119,Source!$B$2:$N$160,10,FALSE)),"",(VLOOKUP($B119,Source!$B$2:$N$160,10,FALSE)))</f>
        <v/>
      </c>
      <c r="K119" s="52">
        <f>IF(ISERROR(VLOOKUP($B119,Source!$B$2:$N$160,11,FALSE)),"",(VLOOKUP($B119,Source!$B$2:$N$160,11,FALSE)))</f>
        <v/>
      </c>
      <c r="L119" s="17" t="n"/>
      <c r="M119" s="17" t="n"/>
      <c r="N119" s="17" t="n"/>
      <c r="O119" s="17" t="n"/>
      <c r="P119" s="17" t="n"/>
      <c r="Q119" s="17" t="n"/>
      <c r="R119" s="17" t="n"/>
      <c r="S119" s="17" t="n"/>
      <c r="T119" s="17" t="n"/>
    </row>
    <row r="120" ht="45" customHeight="1" s="33">
      <c r="A120" s="9" t="n">
        <v>115</v>
      </c>
      <c r="B120" s="8">
        <f>A120&amp;$A$5</f>
        <v/>
      </c>
      <c r="C120" s="48">
        <f>IF(ISERROR(VLOOKUP($B120,Source!$B$2:$N$160,3,FALSE)),"",(VLOOKUP($B120,Source!$B$2:$N$160,3,FALSE)))</f>
        <v/>
      </c>
      <c r="D120" s="49">
        <f>IF(ISERROR(VLOOKUP($B120,Source!$B$2:$N$160,4,FALSE)),"",(VLOOKUP($B120,Source!$B$2:$N$160,4,FALSE)))</f>
        <v/>
      </c>
      <c r="E120" s="50">
        <f>IF(ISERROR(VLOOKUP($B120,Source!$B$2:$N$160,5,FALSE)),"",(VLOOKUP($B120,Source!$B$2:$N$160,5,FALSE)))</f>
        <v/>
      </c>
      <c r="F120" s="50">
        <f>IF(ISERROR(VLOOKUP($B120,Source!$B$2:$N$160,13,FALSE)),"",(VLOOKUP($B120,Source!$B$2:$N$160,13,FALSE)))</f>
        <v/>
      </c>
      <c r="G120" s="51">
        <f>IF(ISERROR(VLOOKUP($B120,Source!$B$2:$N$160,7,FALSE)),"",(VLOOKUP($B120,Source!$B$2:$N$160,7,FALSE)))</f>
        <v/>
      </c>
      <c r="H120" s="51">
        <f>IF(ISERROR(VLOOKUP($B120,Source!$B$2:$N$160,8,FALSE)),"",(VLOOKUP($B120,Source!$B$2:$N$160,8,FALSE)))</f>
        <v/>
      </c>
      <c r="I120" s="52">
        <f>IF(ISERROR(VLOOKUP($B120,Source!$B$2:$N$160,9,FALSE)),"",(VLOOKUP($B120,Source!$B$2:$N$160,9,FALSE)))</f>
        <v/>
      </c>
      <c r="J120" s="52">
        <f>IF(ISERROR(VLOOKUP($B120,Source!$B$2:$N$160,10,FALSE)),"",(VLOOKUP($B120,Source!$B$2:$N$160,10,FALSE)))</f>
        <v/>
      </c>
      <c r="K120" s="52">
        <f>IF(ISERROR(VLOOKUP($B120,Source!$B$2:$N$160,11,FALSE)),"",(VLOOKUP($B120,Source!$B$2:$N$160,11,FALSE)))</f>
        <v/>
      </c>
      <c r="L120" s="17" t="n"/>
      <c r="M120" s="17" t="n"/>
      <c r="N120" s="17" t="n"/>
      <c r="O120" s="17" t="n"/>
      <c r="P120" s="17" t="n"/>
      <c r="Q120" s="17" t="n"/>
      <c r="R120" s="17" t="n"/>
      <c r="S120" s="17" t="n"/>
      <c r="T120" s="17" t="n"/>
    </row>
    <row r="121" ht="45" customHeight="1" s="33">
      <c r="A121" s="9" t="n">
        <v>116</v>
      </c>
      <c r="B121" s="8">
        <f>A121&amp;$A$5</f>
        <v/>
      </c>
      <c r="C121" s="48">
        <f>IF(ISERROR(VLOOKUP($B121,Source!$B$2:$N$160,3,FALSE)),"",(VLOOKUP($B121,Source!$B$2:$N$160,3,FALSE)))</f>
        <v/>
      </c>
      <c r="D121" s="49">
        <f>IF(ISERROR(VLOOKUP($B121,Source!$B$2:$N$160,4,FALSE)),"",(VLOOKUP($B121,Source!$B$2:$N$160,4,FALSE)))</f>
        <v/>
      </c>
      <c r="E121" s="50">
        <f>IF(ISERROR(VLOOKUP($B121,Source!$B$2:$N$160,5,FALSE)),"",(VLOOKUP($B121,Source!$B$2:$N$160,5,FALSE)))</f>
        <v/>
      </c>
      <c r="F121" s="50">
        <f>IF(ISERROR(VLOOKUP($B121,Source!$B$2:$N$160,13,FALSE)),"",(VLOOKUP($B121,Source!$B$2:$N$160,13,FALSE)))</f>
        <v/>
      </c>
      <c r="G121" s="51">
        <f>IF(ISERROR(VLOOKUP($B121,Source!$B$2:$N$160,7,FALSE)),"",(VLOOKUP($B121,Source!$B$2:$N$160,7,FALSE)))</f>
        <v/>
      </c>
      <c r="H121" s="51">
        <f>IF(ISERROR(VLOOKUP($B121,Source!$B$2:$N$160,8,FALSE)),"",(VLOOKUP($B121,Source!$B$2:$N$160,8,FALSE)))</f>
        <v/>
      </c>
      <c r="I121" s="52">
        <f>IF(ISERROR(VLOOKUP($B121,Source!$B$2:$N$160,9,FALSE)),"",(VLOOKUP($B121,Source!$B$2:$N$160,9,FALSE)))</f>
        <v/>
      </c>
      <c r="J121" s="52">
        <f>IF(ISERROR(VLOOKUP($B121,Source!$B$2:$N$160,10,FALSE)),"",(VLOOKUP($B121,Source!$B$2:$N$160,10,FALSE)))</f>
        <v/>
      </c>
      <c r="K121" s="52">
        <f>IF(ISERROR(VLOOKUP($B121,Source!$B$2:$N$160,11,FALSE)),"",(VLOOKUP($B121,Source!$B$2:$N$160,11,FALSE)))</f>
        <v/>
      </c>
      <c r="L121" s="17" t="n"/>
      <c r="M121" s="17" t="n"/>
      <c r="N121" s="17" t="n"/>
      <c r="O121" s="17" t="n"/>
      <c r="P121" s="17" t="n"/>
      <c r="Q121" s="17" t="n"/>
      <c r="R121" s="17" t="n"/>
      <c r="S121" s="17" t="n"/>
      <c r="T121" s="17" t="n"/>
    </row>
    <row r="122" ht="45" customHeight="1" s="33">
      <c r="A122" s="9" t="n">
        <v>117</v>
      </c>
      <c r="B122" s="8">
        <f>A122&amp;$A$5</f>
        <v/>
      </c>
      <c r="C122" s="48">
        <f>IF(ISERROR(VLOOKUP($B122,Source!$B$2:$N$160,3,FALSE)),"",(VLOOKUP($B122,Source!$B$2:$N$160,3,FALSE)))</f>
        <v/>
      </c>
      <c r="D122" s="49">
        <f>IF(ISERROR(VLOOKUP($B122,Source!$B$2:$N$160,4,FALSE)),"",(VLOOKUP($B122,Source!$B$2:$N$160,4,FALSE)))</f>
        <v/>
      </c>
      <c r="E122" s="50">
        <f>IF(ISERROR(VLOOKUP($B122,Source!$B$2:$N$160,5,FALSE)),"",(VLOOKUP($B122,Source!$B$2:$N$160,5,FALSE)))</f>
        <v/>
      </c>
      <c r="F122" s="50">
        <f>IF(ISERROR(VLOOKUP($B122,Source!$B$2:$N$160,13,FALSE)),"",(VLOOKUP($B122,Source!$B$2:$N$160,13,FALSE)))</f>
        <v/>
      </c>
      <c r="G122" s="51">
        <f>IF(ISERROR(VLOOKUP($B122,Source!$B$2:$N$160,7,FALSE)),"",(VLOOKUP($B122,Source!$B$2:$N$160,7,FALSE)))</f>
        <v/>
      </c>
      <c r="H122" s="51">
        <f>IF(ISERROR(VLOOKUP($B122,Source!$B$2:$N$160,8,FALSE)),"",(VLOOKUP($B122,Source!$B$2:$N$160,8,FALSE)))</f>
        <v/>
      </c>
      <c r="I122" s="52">
        <f>IF(ISERROR(VLOOKUP($B122,Source!$B$2:$N$160,9,FALSE)),"",(VLOOKUP($B122,Source!$B$2:$N$160,9,FALSE)))</f>
        <v/>
      </c>
      <c r="J122" s="52">
        <f>IF(ISERROR(VLOOKUP($B122,Source!$B$2:$N$160,10,FALSE)),"",(VLOOKUP($B122,Source!$B$2:$N$160,10,FALSE)))</f>
        <v/>
      </c>
      <c r="K122" s="52">
        <f>IF(ISERROR(VLOOKUP($B122,Source!$B$2:$N$160,11,FALSE)),"",(VLOOKUP($B122,Source!$B$2:$N$160,11,FALSE)))</f>
        <v/>
      </c>
      <c r="L122" s="17" t="n"/>
      <c r="M122" s="17" t="n"/>
      <c r="N122" s="17" t="n"/>
      <c r="O122" s="17" t="n"/>
      <c r="P122" s="17" t="n"/>
      <c r="Q122" s="17" t="n"/>
      <c r="R122" s="17" t="n"/>
      <c r="S122" s="17" t="n"/>
      <c r="T122" s="17" t="n"/>
    </row>
    <row r="123" ht="45" customHeight="1" s="33">
      <c r="A123" s="9" t="n">
        <v>118</v>
      </c>
      <c r="B123" s="8">
        <f>A123&amp;$A$5</f>
        <v/>
      </c>
      <c r="C123" s="48">
        <f>IF(ISERROR(VLOOKUP($B123,Source!$B$2:$N$160,3,FALSE)),"",(VLOOKUP($B123,Source!$B$2:$N$160,3,FALSE)))</f>
        <v/>
      </c>
      <c r="D123" s="49">
        <f>IF(ISERROR(VLOOKUP($B123,Source!$B$2:$N$160,4,FALSE)),"",(VLOOKUP($B123,Source!$B$2:$N$160,4,FALSE)))</f>
        <v/>
      </c>
      <c r="E123" s="50">
        <f>IF(ISERROR(VLOOKUP($B123,Source!$B$2:$N$160,5,FALSE)),"",(VLOOKUP($B123,Source!$B$2:$N$160,5,FALSE)))</f>
        <v/>
      </c>
      <c r="F123" s="50">
        <f>IF(ISERROR(VLOOKUP($B123,Source!$B$2:$N$160,13,FALSE)),"",(VLOOKUP($B123,Source!$B$2:$N$160,13,FALSE)))</f>
        <v/>
      </c>
      <c r="G123" s="51">
        <f>IF(ISERROR(VLOOKUP($B123,Source!$B$2:$N$160,7,FALSE)),"",(VLOOKUP($B123,Source!$B$2:$N$160,7,FALSE)))</f>
        <v/>
      </c>
      <c r="H123" s="51">
        <f>IF(ISERROR(VLOOKUP($B123,Source!$B$2:$N$160,8,FALSE)),"",(VLOOKUP($B123,Source!$B$2:$N$160,8,FALSE)))</f>
        <v/>
      </c>
      <c r="I123" s="52">
        <f>IF(ISERROR(VLOOKUP($B123,Source!$B$2:$N$160,9,FALSE)),"",(VLOOKUP($B123,Source!$B$2:$N$160,9,FALSE)))</f>
        <v/>
      </c>
      <c r="J123" s="52">
        <f>IF(ISERROR(VLOOKUP($B123,Source!$B$2:$N$160,10,FALSE)),"",(VLOOKUP($B123,Source!$B$2:$N$160,10,FALSE)))</f>
        <v/>
      </c>
      <c r="K123" s="52">
        <f>IF(ISERROR(VLOOKUP($B123,Source!$B$2:$N$160,11,FALSE)),"",(VLOOKUP($B123,Source!$B$2:$N$160,11,FALSE)))</f>
        <v/>
      </c>
      <c r="L123" s="17" t="n"/>
      <c r="M123" s="17" t="n"/>
      <c r="N123" s="17" t="n"/>
      <c r="O123" s="17" t="n"/>
      <c r="P123" s="17" t="n"/>
      <c r="Q123" s="17" t="n"/>
      <c r="R123" s="17" t="n"/>
      <c r="S123" s="17" t="n"/>
      <c r="T123" s="17" t="n"/>
    </row>
    <row r="124" ht="45" customHeight="1" s="33">
      <c r="A124" s="9" t="n">
        <v>119</v>
      </c>
      <c r="B124" s="8">
        <f>A124&amp;$A$5</f>
        <v/>
      </c>
      <c r="C124" s="48">
        <f>IF(ISERROR(VLOOKUP($B124,Source!$B$2:$N$160,3,FALSE)),"",(VLOOKUP($B124,Source!$B$2:$N$160,3,FALSE)))</f>
        <v/>
      </c>
      <c r="D124" s="49">
        <f>IF(ISERROR(VLOOKUP($B124,Source!$B$2:$N$160,4,FALSE)),"",(VLOOKUP($B124,Source!$B$2:$N$160,4,FALSE)))</f>
        <v/>
      </c>
      <c r="E124" s="50">
        <f>IF(ISERROR(VLOOKUP($B124,Source!$B$2:$N$160,5,FALSE)),"",(VLOOKUP($B124,Source!$B$2:$N$160,5,FALSE)))</f>
        <v/>
      </c>
      <c r="F124" s="50">
        <f>IF(ISERROR(VLOOKUP($B124,Source!$B$2:$N$160,13,FALSE)),"",(VLOOKUP($B124,Source!$B$2:$N$160,13,FALSE)))</f>
        <v/>
      </c>
      <c r="G124" s="51">
        <f>IF(ISERROR(VLOOKUP($B124,Source!$B$2:$N$160,7,FALSE)),"",(VLOOKUP($B124,Source!$B$2:$N$160,7,FALSE)))</f>
        <v/>
      </c>
      <c r="H124" s="51">
        <f>IF(ISERROR(VLOOKUP($B124,Source!$B$2:$N$160,8,FALSE)),"",(VLOOKUP($B124,Source!$B$2:$N$160,8,FALSE)))</f>
        <v/>
      </c>
      <c r="I124" s="52">
        <f>IF(ISERROR(VLOOKUP($B124,Source!$B$2:$N$160,9,FALSE)),"",(VLOOKUP($B124,Source!$B$2:$N$160,9,FALSE)))</f>
        <v/>
      </c>
      <c r="J124" s="52">
        <f>IF(ISERROR(VLOOKUP($B124,Source!$B$2:$N$160,10,FALSE)),"",(VLOOKUP($B124,Source!$B$2:$N$160,10,FALSE)))</f>
        <v/>
      </c>
      <c r="K124" s="52">
        <f>IF(ISERROR(VLOOKUP($B124,Source!$B$2:$N$160,11,FALSE)),"",(VLOOKUP($B124,Source!$B$2:$N$160,11,FALSE)))</f>
        <v/>
      </c>
      <c r="L124" s="17" t="n"/>
      <c r="M124" s="17" t="n"/>
      <c r="N124" s="17" t="n"/>
      <c r="O124" s="17" t="n"/>
      <c r="P124" s="17" t="n"/>
      <c r="Q124" s="17" t="n"/>
      <c r="R124" s="17" t="n"/>
      <c r="S124" s="17" t="n"/>
      <c r="T124" s="17" t="n"/>
    </row>
    <row r="125" ht="45" customHeight="1" s="33">
      <c r="A125" s="9" t="n">
        <v>120</v>
      </c>
      <c r="B125" s="8">
        <f>A125&amp;$A$5</f>
        <v/>
      </c>
      <c r="C125" s="48">
        <f>IF(ISERROR(VLOOKUP($B125,Source!$B$2:$N$160,3,FALSE)),"",(VLOOKUP($B125,Source!$B$2:$N$160,3,FALSE)))</f>
        <v/>
      </c>
      <c r="D125" s="49">
        <f>IF(ISERROR(VLOOKUP($B125,Source!$B$2:$N$160,4,FALSE)),"",(VLOOKUP($B125,Source!$B$2:$N$160,4,FALSE)))</f>
        <v/>
      </c>
      <c r="E125" s="50">
        <f>IF(ISERROR(VLOOKUP($B125,Source!$B$2:$N$160,5,FALSE)),"",(VLOOKUP($B125,Source!$B$2:$N$160,5,FALSE)))</f>
        <v/>
      </c>
      <c r="F125" s="50">
        <f>IF(ISERROR(VLOOKUP($B125,Source!$B$2:$N$160,13,FALSE)),"",(VLOOKUP($B125,Source!$B$2:$N$160,13,FALSE)))</f>
        <v/>
      </c>
      <c r="G125" s="51">
        <f>IF(ISERROR(VLOOKUP($B125,Source!$B$2:$N$160,7,FALSE)),"",(VLOOKUP($B125,Source!$B$2:$N$160,7,FALSE)))</f>
        <v/>
      </c>
      <c r="H125" s="51">
        <f>IF(ISERROR(VLOOKUP($B125,Source!$B$2:$N$160,8,FALSE)),"",(VLOOKUP($B125,Source!$B$2:$N$160,8,FALSE)))</f>
        <v/>
      </c>
      <c r="I125" s="52">
        <f>IF(ISERROR(VLOOKUP($B125,Source!$B$2:$N$160,9,FALSE)),"",(VLOOKUP($B125,Source!$B$2:$N$160,9,FALSE)))</f>
        <v/>
      </c>
      <c r="J125" s="52">
        <f>IF(ISERROR(VLOOKUP($B125,Source!$B$2:$N$160,10,FALSE)),"",(VLOOKUP($B125,Source!$B$2:$N$160,10,FALSE)))</f>
        <v/>
      </c>
      <c r="K125" s="52">
        <f>IF(ISERROR(VLOOKUP($B125,Source!$B$2:$N$160,11,FALSE)),"",(VLOOKUP($B125,Source!$B$2:$N$160,11,FALSE)))</f>
        <v/>
      </c>
      <c r="L125" s="17" t="n"/>
      <c r="M125" s="17" t="n"/>
      <c r="N125" s="17" t="n"/>
      <c r="O125" s="17" t="n"/>
      <c r="P125" s="17" t="n"/>
      <c r="Q125" s="17" t="n"/>
      <c r="R125" s="17" t="n"/>
      <c r="S125" s="17" t="n"/>
      <c r="T125" s="17" t="n"/>
    </row>
    <row r="126" ht="45" customHeight="1" s="33">
      <c r="A126" s="9" t="n">
        <v>121</v>
      </c>
      <c r="B126" s="8">
        <f>A126&amp;$A$5</f>
        <v/>
      </c>
      <c r="C126" s="48">
        <f>IF(ISERROR(VLOOKUP($B126,Source!$B$2:$N$160,3,FALSE)),"",(VLOOKUP($B126,Source!$B$2:$N$160,3,FALSE)))</f>
        <v/>
      </c>
      <c r="D126" s="49">
        <f>IF(ISERROR(VLOOKUP($B126,Source!$B$2:$N$160,4,FALSE)),"",(VLOOKUP($B126,Source!$B$2:$N$160,4,FALSE)))</f>
        <v/>
      </c>
      <c r="E126" s="50">
        <f>IF(ISERROR(VLOOKUP($B126,Source!$B$2:$N$160,5,FALSE)),"",(VLOOKUP($B126,Source!$B$2:$N$160,5,FALSE)))</f>
        <v/>
      </c>
      <c r="F126" s="50">
        <f>IF(ISERROR(VLOOKUP($B126,Source!$B$2:$N$160,13,FALSE)),"",(VLOOKUP($B126,Source!$B$2:$N$160,13,FALSE)))</f>
        <v/>
      </c>
      <c r="G126" s="51">
        <f>IF(ISERROR(VLOOKUP($B126,Source!$B$2:$N$160,7,FALSE)),"",(VLOOKUP($B126,Source!$B$2:$N$160,7,FALSE)))</f>
        <v/>
      </c>
      <c r="H126" s="51">
        <f>IF(ISERROR(VLOOKUP($B126,Source!$B$2:$N$160,8,FALSE)),"",(VLOOKUP($B126,Source!$B$2:$N$160,8,FALSE)))</f>
        <v/>
      </c>
      <c r="I126" s="52">
        <f>IF(ISERROR(VLOOKUP($B126,Source!$B$2:$N$160,9,FALSE)),"",(VLOOKUP($B126,Source!$B$2:$N$160,9,FALSE)))</f>
        <v/>
      </c>
      <c r="J126" s="52">
        <f>IF(ISERROR(VLOOKUP($B126,Source!$B$2:$N$160,10,FALSE)),"",(VLOOKUP($B126,Source!$B$2:$N$160,10,FALSE)))</f>
        <v/>
      </c>
      <c r="K126" s="52">
        <f>IF(ISERROR(VLOOKUP($B126,Source!$B$2:$N$160,11,FALSE)),"",(VLOOKUP($B126,Source!$B$2:$N$160,11,FALSE)))</f>
        <v/>
      </c>
      <c r="L126" s="17" t="n"/>
      <c r="M126" s="17" t="n"/>
      <c r="N126" s="17" t="n"/>
      <c r="O126" s="17" t="n"/>
      <c r="P126" s="17" t="n"/>
      <c r="Q126" s="17" t="n"/>
      <c r="R126" s="17" t="n"/>
      <c r="S126" s="17" t="n"/>
      <c r="T126" s="17" t="n"/>
    </row>
    <row r="127" ht="45" customHeight="1" s="33">
      <c r="A127" s="9" t="n">
        <v>122</v>
      </c>
      <c r="B127" s="8">
        <f>A127&amp;$A$5</f>
        <v/>
      </c>
      <c r="C127" s="48">
        <f>IF(ISERROR(VLOOKUP($B127,Source!$B$2:$N$160,3,FALSE)),"",(VLOOKUP($B127,Source!$B$2:$N$160,3,FALSE)))</f>
        <v/>
      </c>
      <c r="D127" s="49">
        <f>IF(ISERROR(VLOOKUP($B127,Source!$B$2:$N$160,4,FALSE)),"",(VLOOKUP($B127,Source!$B$2:$N$160,4,FALSE)))</f>
        <v/>
      </c>
      <c r="E127" s="50">
        <f>IF(ISERROR(VLOOKUP($B127,Source!$B$2:$N$160,5,FALSE)),"",(VLOOKUP($B127,Source!$B$2:$N$160,5,FALSE)))</f>
        <v/>
      </c>
      <c r="F127" s="50">
        <f>IF(ISERROR(VLOOKUP($B127,Source!$B$2:$N$160,13,FALSE)),"",(VLOOKUP($B127,Source!$B$2:$N$160,13,FALSE)))</f>
        <v/>
      </c>
      <c r="G127" s="51">
        <f>IF(ISERROR(VLOOKUP($B127,Source!$B$2:$N$160,7,FALSE)),"",(VLOOKUP($B127,Source!$B$2:$N$160,7,FALSE)))</f>
        <v/>
      </c>
      <c r="H127" s="51">
        <f>IF(ISERROR(VLOOKUP($B127,Source!$B$2:$N$160,8,FALSE)),"",(VLOOKUP($B127,Source!$B$2:$N$160,8,FALSE)))</f>
        <v/>
      </c>
      <c r="I127" s="52">
        <f>IF(ISERROR(VLOOKUP($B127,Source!$B$2:$N$160,9,FALSE)),"",(VLOOKUP($B127,Source!$B$2:$N$160,9,FALSE)))</f>
        <v/>
      </c>
      <c r="J127" s="52">
        <f>IF(ISERROR(VLOOKUP($B127,Source!$B$2:$N$160,10,FALSE)),"",(VLOOKUP($B127,Source!$B$2:$N$160,10,FALSE)))</f>
        <v/>
      </c>
      <c r="K127" s="52">
        <f>IF(ISERROR(VLOOKUP($B127,Source!$B$2:$N$160,11,FALSE)),"",(VLOOKUP($B127,Source!$B$2:$N$160,11,FALSE)))</f>
        <v/>
      </c>
      <c r="L127" s="17" t="n"/>
      <c r="M127" s="17" t="n"/>
      <c r="N127" s="17" t="n"/>
      <c r="O127" s="17" t="n"/>
      <c r="P127" s="17" t="n"/>
      <c r="Q127" s="17" t="n"/>
      <c r="R127" s="17" t="n"/>
      <c r="S127" s="17" t="n"/>
      <c r="T127" s="17" t="n"/>
    </row>
    <row r="128" ht="45" customHeight="1" s="33">
      <c r="A128" s="9" t="n">
        <v>123</v>
      </c>
      <c r="B128" s="8">
        <f>A128&amp;$A$5</f>
        <v/>
      </c>
      <c r="C128" s="48">
        <f>IF(ISERROR(VLOOKUP($B128,Source!$B$2:$N$160,3,FALSE)),"",(VLOOKUP($B128,Source!$B$2:$N$160,3,FALSE)))</f>
        <v/>
      </c>
      <c r="D128" s="49">
        <f>IF(ISERROR(VLOOKUP($B128,Source!$B$2:$N$160,4,FALSE)),"",(VLOOKUP($B128,Source!$B$2:$N$160,4,FALSE)))</f>
        <v/>
      </c>
      <c r="E128" s="50">
        <f>IF(ISERROR(VLOOKUP($B128,Source!$B$2:$N$160,5,FALSE)),"",(VLOOKUP($B128,Source!$B$2:$N$160,5,FALSE)))</f>
        <v/>
      </c>
      <c r="F128" s="50">
        <f>IF(ISERROR(VLOOKUP($B128,Source!$B$2:$N$160,13,FALSE)),"",(VLOOKUP($B128,Source!$B$2:$N$160,13,FALSE)))</f>
        <v/>
      </c>
      <c r="G128" s="51">
        <f>IF(ISERROR(VLOOKUP($B128,Source!$B$2:$N$160,7,FALSE)),"",(VLOOKUP($B128,Source!$B$2:$N$160,7,FALSE)))</f>
        <v/>
      </c>
      <c r="H128" s="51">
        <f>IF(ISERROR(VLOOKUP($B128,Source!$B$2:$N$160,8,FALSE)),"",(VLOOKUP($B128,Source!$B$2:$N$160,8,FALSE)))</f>
        <v/>
      </c>
      <c r="I128" s="52">
        <f>IF(ISERROR(VLOOKUP($B128,Source!$B$2:$N$160,9,FALSE)),"",(VLOOKUP($B128,Source!$B$2:$N$160,9,FALSE)))</f>
        <v/>
      </c>
      <c r="J128" s="52">
        <f>IF(ISERROR(VLOOKUP($B128,Source!$B$2:$N$160,10,FALSE)),"",(VLOOKUP($B128,Source!$B$2:$N$160,10,FALSE)))</f>
        <v/>
      </c>
      <c r="K128" s="52">
        <f>IF(ISERROR(VLOOKUP($B128,Source!$B$2:$N$160,11,FALSE)),"",(VLOOKUP($B128,Source!$B$2:$N$160,11,FALSE)))</f>
        <v/>
      </c>
      <c r="L128" s="17" t="n"/>
      <c r="M128" s="17" t="n"/>
      <c r="N128" s="17" t="n"/>
      <c r="O128" s="17" t="n"/>
      <c r="P128" s="17" t="n"/>
      <c r="Q128" s="17" t="n"/>
      <c r="R128" s="17" t="n"/>
      <c r="S128" s="17" t="n"/>
      <c r="T128" s="17" t="n"/>
    </row>
    <row r="129" ht="45" customHeight="1" s="33">
      <c r="A129" s="9" t="n">
        <v>124</v>
      </c>
      <c r="B129" s="8">
        <f>A129&amp;$A$5</f>
        <v/>
      </c>
      <c r="C129" s="48">
        <f>IF(ISERROR(VLOOKUP($B129,Source!$B$2:$N$160,3,FALSE)),"",(VLOOKUP($B129,Source!$B$2:$N$160,3,FALSE)))</f>
        <v/>
      </c>
      <c r="D129" s="49">
        <f>IF(ISERROR(VLOOKUP($B129,Source!$B$2:$N$160,4,FALSE)),"",(VLOOKUP($B129,Source!$B$2:$N$160,4,FALSE)))</f>
        <v/>
      </c>
      <c r="E129" s="50">
        <f>IF(ISERROR(VLOOKUP($B129,Source!$B$2:$N$160,5,FALSE)),"",(VLOOKUP($B129,Source!$B$2:$N$160,5,FALSE)))</f>
        <v/>
      </c>
      <c r="F129" s="50">
        <f>IF(ISERROR(VLOOKUP($B129,Source!$B$2:$N$160,13,FALSE)),"",(VLOOKUP($B129,Source!$B$2:$N$160,13,FALSE)))</f>
        <v/>
      </c>
      <c r="G129" s="51">
        <f>IF(ISERROR(VLOOKUP($B129,Source!$B$2:$N$160,7,FALSE)),"",(VLOOKUP($B129,Source!$B$2:$N$160,7,FALSE)))</f>
        <v/>
      </c>
      <c r="H129" s="51">
        <f>IF(ISERROR(VLOOKUP($B129,Source!$B$2:$N$160,8,FALSE)),"",(VLOOKUP($B129,Source!$B$2:$N$160,8,FALSE)))</f>
        <v/>
      </c>
      <c r="I129" s="52">
        <f>IF(ISERROR(VLOOKUP($B129,Source!$B$2:$N$160,9,FALSE)),"",(VLOOKUP($B129,Source!$B$2:$N$160,9,FALSE)))</f>
        <v/>
      </c>
      <c r="J129" s="52">
        <f>IF(ISERROR(VLOOKUP($B129,Source!$B$2:$N$160,10,FALSE)),"",(VLOOKUP($B129,Source!$B$2:$N$160,10,FALSE)))</f>
        <v/>
      </c>
      <c r="K129" s="52">
        <f>IF(ISERROR(VLOOKUP($B129,Source!$B$2:$N$160,11,FALSE)),"",(VLOOKUP($B129,Source!$B$2:$N$160,11,FALSE)))</f>
        <v/>
      </c>
      <c r="L129" s="17" t="n"/>
      <c r="M129" s="17" t="n"/>
      <c r="N129" s="17" t="n"/>
      <c r="O129" s="17" t="n"/>
      <c r="P129" s="17" t="n"/>
      <c r="Q129" s="17" t="n"/>
      <c r="R129" s="17" t="n"/>
      <c r="S129" s="17" t="n"/>
      <c r="T129" s="17" t="n"/>
    </row>
    <row r="130" ht="45" customHeight="1" s="33">
      <c r="A130" s="9" t="n">
        <v>125</v>
      </c>
      <c r="B130" s="8">
        <f>A130&amp;$A$5</f>
        <v/>
      </c>
      <c r="C130" s="48">
        <f>IF(ISERROR(VLOOKUP($B130,Source!$B$2:$N$160,3,FALSE)),"",(VLOOKUP($B130,Source!$B$2:$N$160,3,FALSE)))</f>
        <v/>
      </c>
      <c r="D130" s="49">
        <f>IF(ISERROR(VLOOKUP($B130,Source!$B$2:$N$160,4,FALSE)),"",(VLOOKUP($B130,Source!$B$2:$N$160,4,FALSE)))</f>
        <v/>
      </c>
      <c r="E130" s="50">
        <f>IF(ISERROR(VLOOKUP($B130,Source!$B$2:$N$160,5,FALSE)),"",(VLOOKUP($B130,Source!$B$2:$N$160,5,FALSE)))</f>
        <v/>
      </c>
      <c r="F130" s="50">
        <f>IF(ISERROR(VLOOKUP($B130,Source!$B$2:$N$160,13,FALSE)),"",(VLOOKUP($B130,Source!$B$2:$N$160,13,FALSE)))</f>
        <v/>
      </c>
      <c r="G130" s="51">
        <f>IF(ISERROR(VLOOKUP($B130,Source!$B$2:$N$160,7,FALSE)),"",(VLOOKUP($B130,Source!$B$2:$N$160,7,FALSE)))</f>
        <v/>
      </c>
      <c r="H130" s="51">
        <f>IF(ISERROR(VLOOKUP($B130,Source!$B$2:$N$160,8,FALSE)),"",(VLOOKUP($B130,Source!$B$2:$N$160,8,FALSE)))</f>
        <v/>
      </c>
      <c r="I130" s="52">
        <f>IF(ISERROR(VLOOKUP($B130,Source!$B$2:$N$160,9,FALSE)),"",(VLOOKUP($B130,Source!$B$2:$N$160,9,FALSE)))</f>
        <v/>
      </c>
      <c r="J130" s="52">
        <f>IF(ISERROR(VLOOKUP($B130,Source!$B$2:$N$160,10,FALSE)),"",(VLOOKUP($B130,Source!$B$2:$N$160,10,FALSE)))</f>
        <v/>
      </c>
      <c r="K130" s="52">
        <f>IF(ISERROR(VLOOKUP($B130,Source!$B$2:$N$160,11,FALSE)),"",(VLOOKUP($B130,Source!$B$2:$N$160,11,FALSE)))</f>
        <v/>
      </c>
      <c r="L130" s="17" t="n"/>
      <c r="M130" s="17" t="n"/>
      <c r="N130" s="17" t="n"/>
      <c r="O130" s="17" t="n"/>
      <c r="P130" s="17" t="n"/>
      <c r="Q130" s="17" t="n"/>
      <c r="R130" s="17" t="n"/>
      <c r="S130" s="17" t="n"/>
      <c r="T130" s="17" t="n"/>
    </row>
    <row r="131">
      <c r="C131" s="21" t="n"/>
      <c r="D131" s="21" t="n"/>
      <c r="E131" s="21" t="n"/>
      <c r="F131" s="21" t="n"/>
      <c r="G131" s="21" t="n"/>
      <c r="H131" s="21" t="n"/>
      <c r="I131" s="17" t="n"/>
      <c r="J131" s="17" t="n"/>
      <c r="K131" s="17" t="n"/>
      <c r="L131" s="17" t="n"/>
      <c r="M131" s="17" t="n"/>
      <c r="N131" s="17" t="n"/>
      <c r="O131" s="17" t="n"/>
      <c r="P131" s="17" t="n"/>
      <c r="Q131" s="17" t="n"/>
      <c r="R131" s="17" t="n"/>
      <c r="S131" s="17" t="n"/>
      <c r="T131" s="17" t="n"/>
    </row>
    <row r="132">
      <c r="C132" s="21" t="n"/>
      <c r="D132" s="21" t="n"/>
      <c r="E132" s="21" t="n"/>
      <c r="F132" s="21" t="n"/>
      <c r="G132" s="21" t="n"/>
      <c r="H132" s="21" t="n"/>
      <c r="I132" s="17" t="n"/>
      <c r="J132" s="17" t="n"/>
      <c r="K132" s="17" t="n"/>
      <c r="L132" s="17" t="n"/>
      <c r="M132" s="17" t="n"/>
      <c r="N132" s="17" t="n"/>
      <c r="O132" s="17" t="n"/>
      <c r="P132" s="17" t="n"/>
      <c r="Q132" s="17" t="n"/>
      <c r="R132" s="17" t="n"/>
      <c r="S132" s="17" t="n"/>
      <c r="T132" s="17" t="n"/>
    </row>
    <row r="133">
      <c r="C133" s="21" t="n"/>
      <c r="D133" s="21" t="n"/>
      <c r="E133" s="21" t="n"/>
      <c r="F133" s="21" t="n"/>
      <c r="G133" s="21" t="n"/>
      <c r="H133" s="21" t="n"/>
      <c r="I133" s="15" t="inlineStr">
        <is>
          <t>MDH VOLUME</t>
        </is>
      </c>
      <c r="J133" s="17" t="n"/>
      <c r="K133" s="17" t="n"/>
      <c r="L133" s="17" t="n"/>
      <c r="M133" s="17" t="n"/>
      <c r="N133" s="17" t="n"/>
      <c r="O133" s="17" t="n"/>
      <c r="P133" s="17" t="n"/>
      <c r="Q133" s="17" t="n"/>
      <c r="R133" s="17" t="n"/>
      <c r="S133" s="17" t="n"/>
      <c r="T133" s="17" t="n"/>
    </row>
    <row r="134">
      <c r="C134" s="21" t="n"/>
      <c r="D134" s="21" t="n"/>
      <c r="E134" s="21" t="n"/>
      <c r="F134" s="21" t="n"/>
      <c r="G134" s="46" t="inlineStr">
        <is>
          <t>ADR</t>
        </is>
      </c>
      <c r="H134" s="35" t="n"/>
      <c r="I134" s="19">
        <f>IF(ISERROR(VLOOKUP(G134,Source!$Q$2:$S$13,3,FALSE)),"0",(VLOOKUP(G134,Source!$Q$2:$S$13,3,FALSE)))</f>
        <v/>
      </c>
      <c r="J134" s="17" t="n"/>
      <c r="K134" s="17" t="n"/>
      <c r="L134" s="17" t="n"/>
      <c r="M134" s="17" t="n"/>
      <c r="N134" s="17" t="n"/>
      <c r="O134" s="17" t="n"/>
      <c r="P134" s="17" t="n"/>
      <c r="Q134" s="17" t="n"/>
      <c r="R134" s="17" t="n"/>
      <c r="S134" s="17" t="n"/>
      <c r="T134" s="17" t="n"/>
    </row>
    <row r="135">
      <c r="C135" s="21" t="n"/>
      <c r="D135" s="21" t="n"/>
      <c r="E135" s="21" t="n"/>
      <c r="F135" s="21" t="n"/>
      <c r="G135" s="34" t="inlineStr">
        <is>
          <t>Equip/Device</t>
        </is>
      </c>
      <c r="H135" s="35" t="n"/>
      <c r="I135" s="19">
        <f>IF(ISERROR(VLOOKUP(G135,Source!$Q$2:$S$13,3,FALSE)),"0",(VLOOKUP(G135,Source!$Q$2:$S$13,3,FALSE)))</f>
        <v/>
      </c>
      <c r="J135" s="17" t="n"/>
      <c r="K135" s="17" t="n"/>
      <c r="L135" s="17" t="n"/>
      <c r="M135" s="17" t="n"/>
      <c r="N135" s="17" t="n"/>
      <c r="O135" s="17" t="n"/>
      <c r="P135" s="17" t="n"/>
      <c r="Q135" s="17" t="n"/>
      <c r="R135" s="17" t="n"/>
      <c r="S135" s="17" t="n"/>
      <c r="T135" s="17" t="n"/>
    </row>
    <row r="136">
      <c r="C136" s="21" t="n"/>
      <c r="D136" s="21" t="n"/>
      <c r="E136" s="21" t="n"/>
      <c r="F136" s="21" t="n"/>
      <c r="G136" s="34" t="inlineStr">
        <is>
          <t>Fall</t>
        </is>
      </c>
      <c r="H136" s="35" t="n"/>
      <c r="I136" s="19">
        <f>IF(ISERROR(VLOOKUP(G136,Source!$Q$2:$S$13,3,FALSE)),"0",(VLOOKUP(G136,Source!$Q$2:$S$13,3,FALSE)))</f>
        <v/>
      </c>
      <c r="J136" s="17" t="n"/>
      <c r="K136" s="17" t="n"/>
      <c r="L136" s="17" t="n"/>
      <c r="M136" s="17" t="n"/>
      <c r="N136" s="17" t="n"/>
      <c r="O136" s="17" t="n"/>
      <c r="P136" s="17" t="n"/>
      <c r="Q136" s="17" t="n"/>
      <c r="R136" s="17" t="n"/>
      <c r="S136" s="17" t="n"/>
      <c r="T136" s="17" t="n"/>
    </row>
    <row r="137">
      <c r="C137" s="21" t="n"/>
      <c r="D137" s="21" t="n"/>
      <c r="E137" s="21" t="n"/>
      <c r="F137" s="21" t="n"/>
      <c r="G137" s="34" t="inlineStr">
        <is>
          <t>IV/Blood</t>
        </is>
      </c>
      <c r="H137" s="35" t="n"/>
      <c r="I137" s="19">
        <f>IF(ISERROR(VLOOKUP(G137,Source!$Q$2:$S$13,3,FALSE)),"0",(VLOOKUP(G137,Source!$Q$2:$S$13,3,FALSE)))</f>
        <v/>
      </c>
      <c r="J137" s="17" t="n"/>
      <c r="K137" s="17" t="n"/>
      <c r="L137" s="17" t="n"/>
      <c r="M137" s="17" t="n"/>
      <c r="N137" s="17" t="n"/>
      <c r="O137" s="17" t="n"/>
      <c r="P137" s="17" t="n"/>
      <c r="Q137" s="17" t="n"/>
      <c r="R137" s="17" t="n"/>
      <c r="S137" s="17" t="n"/>
      <c r="T137" s="17" t="n"/>
    </row>
    <row r="138">
      <c r="C138" s="21" t="n"/>
      <c r="D138" s="21" t="n"/>
      <c r="E138" s="21" t="n"/>
      <c r="F138" s="21" t="n"/>
      <c r="G138" s="34" t="inlineStr">
        <is>
          <t>Med Event</t>
        </is>
      </c>
      <c r="H138" s="35" t="n"/>
      <c r="I138" s="19">
        <f>IF(ISERROR(VLOOKUP(G138,Source!$Q$2:$S$13,3,FALSE)),"0",(VLOOKUP(G138,Source!$Q$2:$S$13,3,FALSE)))</f>
        <v/>
      </c>
      <c r="J138" s="17" t="n"/>
      <c r="K138" s="17" t="n"/>
      <c r="L138" s="17" t="n"/>
      <c r="M138" s="17" t="n"/>
      <c r="N138" s="17" t="n"/>
      <c r="O138" s="17" t="n"/>
      <c r="P138" s="17" t="n"/>
      <c r="Q138" s="17" t="n"/>
      <c r="R138" s="17" t="n"/>
      <c r="S138" s="17" t="n"/>
      <c r="T138" s="17" t="n"/>
    </row>
    <row r="139">
      <c r="C139" s="21" t="n"/>
      <c r="D139" s="21" t="n"/>
      <c r="E139" s="21" t="n"/>
      <c r="F139" s="21" t="n"/>
      <c r="G139" s="34" t="inlineStr">
        <is>
          <t>Misc</t>
        </is>
      </c>
      <c r="H139" s="35" t="n"/>
      <c r="I139" s="19">
        <f>IF(ISERROR(VLOOKUP(G139,Source!$Q$2:$S$13,3,FALSE)),"0",(VLOOKUP(G139,Source!$Q$2:$S$13,3,FALSE)))</f>
        <v/>
      </c>
      <c r="J139" s="17" t="n"/>
      <c r="K139" s="17" t="n"/>
      <c r="L139" s="17" t="n"/>
      <c r="M139" s="17" t="n"/>
      <c r="N139" s="17" t="n"/>
      <c r="O139" s="17" t="n"/>
      <c r="P139" s="17" t="n"/>
      <c r="Q139" s="17" t="n"/>
      <c r="R139" s="17" t="n"/>
      <c r="S139" s="17" t="n"/>
      <c r="T139" s="17" t="n"/>
    </row>
    <row r="140">
      <c r="C140" s="21" t="n"/>
      <c r="D140" s="21" t="n"/>
      <c r="E140" s="21" t="n"/>
      <c r="F140" s="21" t="n"/>
      <c r="G140" s="34" t="inlineStr">
        <is>
          <t>OB/Newborn</t>
        </is>
      </c>
      <c r="H140" s="35" t="n"/>
      <c r="I140" s="19">
        <f>IF(ISERROR(VLOOKUP(G140,Source!$Q$2:$S$13,3,FALSE)),"0",(VLOOKUP(G140,Source!$Q$2:$S$13,3,FALSE)))</f>
        <v/>
      </c>
      <c r="J140" s="17" t="n"/>
      <c r="K140" s="17" t="n"/>
      <c r="L140" s="17" t="n"/>
      <c r="M140" s="17" t="n"/>
      <c r="N140" s="17" t="n"/>
      <c r="O140" s="17" t="n"/>
      <c r="P140" s="17" t="n"/>
      <c r="Q140" s="17" t="n"/>
      <c r="R140" s="17" t="n"/>
      <c r="S140" s="17" t="n"/>
      <c r="T140" s="17" t="n"/>
    </row>
    <row r="141">
      <c r="C141" s="21" t="n"/>
      <c r="D141" s="21" t="n"/>
      <c r="E141" s="21" t="n"/>
      <c r="F141" s="21" t="n"/>
      <c r="G141" s="34" t="inlineStr">
        <is>
          <t>[Person_2]</t>
        </is>
      </c>
      <c r="H141" s="35" t="n"/>
      <c r="I141" s="19">
        <f>IF(ISERROR(VLOOKUP(G141,Source!$Q$2:$S$13,3,FALSE)),"0",(VLOOKUP(G141,Source!$Q$2:$S$13,3,FALSE)))</f>
        <v/>
      </c>
      <c r="J141" s="17" t="n"/>
      <c r="K141" s="17" t="n"/>
      <c r="L141" s="17" t="n"/>
      <c r="M141" s="17" t="n"/>
      <c r="N141" s="17" t="n"/>
      <c r="O141" s="17" t="n"/>
      <c r="P141" s="17" t="n"/>
      <c r="Q141" s="17" t="n"/>
      <c r="R141" s="17" t="n"/>
      <c r="S141" s="17" t="n"/>
      <c r="T141" s="17" t="n"/>
    </row>
    <row r="142">
      <c r="C142" s="21" t="n"/>
      <c r="D142" s="21" t="n"/>
      <c r="E142" s="21" t="n"/>
      <c r="F142" s="21" t="n"/>
      <c r="G142" s="34" t="inlineStr">
        <is>
          <t>Security</t>
        </is>
      </c>
      <c r="H142" s="35" t="n"/>
      <c r="I142" s="19">
        <f>IF(ISERROR(VLOOKUP(G142,Source!$Q$2:$S$13,3,FALSE)),"0",(VLOOKUP(G142,Source!$Q$2:$S$13,3,FALSE)))</f>
        <v/>
      </c>
      <c r="J142" s="17" t="n"/>
      <c r="K142" s="17" t="n"/>
      <c r="L142" s="17" t="n"/>
      <c r="M142" s="17" t="n"/>
      <c r="N142" s="17" t="n"/>
      <c r="O142" s="17" t="n"/>
      <c r="P142" s="17" t="n"/>
      <c r="Q142" s="17" t="n"/>
      <c r="R142" s="17" t="n"/>
      <c r="S142" s="17" t="n"/>
      <c r="T142" s="17" t="n"/>
    </row>
    <row r="143">
      <c r="C143" s="21" t="n"/>
      <c r="D143" s="21" t="n"/>
      <c r="E143" s="21" t="n"/>
      <c r="F143" s="21" t="n"/>
      <c r="G143" s="34" t="inlineStr">
        <is>
          <t>NPU/[Person_3]</t>
        </is>
      </c>
      <c r="H143" s="35" t="n"/>
      <c r="I143" s="19">
        <f>IF(ISERROR(VLOOKUP(G143,Source!$Q$2:$S$13,3,FALSE)),"0",(VLOOKUP(G143,Source!$Q$2:$S$13,3,FALSE)))</f>
        <v/>
      </c>
      <c r="J143" s="17" t="n"/>
      <c r="K143" s="17" t="n"/>
      <c r="L143" s="17" t="n"/>
      <c r="M143" s="17" t="n"/>
      <c r="N143" s="17" t="n"/>
      <c r="O143" s="17" t="n"/>
      <c r="P143" s="17" t="n"/>
      <c r="Q143" s="17" t="n"/>
      <c r="R143" s="17" t="n"/>
      <c r="S143" s="17" t="n"/>
      <c r="T143" s="17" t="n"/>
    </row>
    <row r="144">
      <c r="C144" s="21" t="n"/>
      <c r="D144" s="21" t="n"/>
      <c r="E144" s="21" t="n"/>
      <c r="F144" s="21" t="n"/>
      <c r="G144" s="34" t="inlineStr">
        <is>
          <t>Surgery/Prc</t>
        </is>
      </c>
      <c r="H144" s="35" t="n"/>
      <c r="I144" s="19">
        <f>IF(ISERROR(VLOOKUP(G144,Source!$Q$2:$S$13,3,FALSE)),"0",(VLOOKUP(G144,Source!$Q$2:$S$13,3,FALSE)))</f>
        <v/>
      </c>
      <c r="J144" s="17" t="n"/>
      <c r="K144" s="17" t="n"/>
    </row>
    <row r="145">
      <c r="C145" s="21" t="n"/>
      <c r="D145" s="21" t="n"/>
      <c r="G145" s="34" t="inlineStr">
        <is>
          <t>Visitor Fall</t>
        </is>
      </c>
      <c r="H145" s="35" t="n"/>
      <c r="I145" s="19">
        <f>IF(ISERROR(VLOOKUP(G145,Source!$Q$2:$S$13,3,FALSE)),"0",(VLOOKUP(G145,Source!$Q$2:$S$13,3,FALSE)))</f>
        <v/>
      </c>
      <c r="J145" s="17" t="n"/>
      <c r="K145" s="17" t="n"/>
    </row>
    <row r="146">
      <c r="G146" s="47" t="inlineStr">
        <is>
          <t>TOTAL</t>
        </is>
      </c>
      <c r="H146" s="36" t="n"/>
      <c r="I146" s="37">
        <f>SUM(I134:I145)</f>
        <v/>
      </c>
    </row>
    <row r="147">
      <c r="G147" s="38" t="n"/>
      <c r="H147" s="39" t="n"/>
      <c r="I147" s="40" t="n"/>
    </row>
    <row r="148">
      <c r="G148" s="41" t="n"/>
      <c r="H148" s="42" t="n"/>
      <c r="I148" s="43" t="n"/>
    </row>
    <row r="149">
      <c r="G149" s="41" t="n"/>
      <c r="H149" s="42" t="n"/>
      <c r="I149" s="43" t="n"/>
    </row>
    <row r="150">
      <c r="G150" s="41" t="n"/>
      <c r="H150" s="42" t="n"/>
      <c r="I150" s="43" t="n"/>
    </row>
    <row r="151">
      <c r="G151" s="41" t="n"/>
      <c r="H151" s="42" t="n"/>
      <c r="I151" s="43" t="n"/>
    </row>
    <row r="152">
      <c r="G152" s="41" t="n"/>
      <c r="H152" s="42" t="n"/>
      <c r="I152" s="43" t="n"/>
    </row>
    <row r="153">
      <c r="G153" s="41" t="n"/>
      <c r="H153" s="42" t="n"/>
      <c r="I153" s="43" t="n"/>
    </row>
    <row r="154">
      <c r="G154" s="41" t="n"/>
      <c r="H154" s="42" t="n"/>
      <c r="I154" s="43" t="n"/>
    </row>
    <row r="155">
      <c r="G155" s="41" t="n"/>
      <c r="H155" s="42" t="n"/>
      <c r="I155" s="43" t="n"/>
    </row>
    <row r="156">
      <c r="G156" s="44" t="n"/>
      <c r="H156" s="42" t="n"/>
      <c r="I156" s="45" t="n"/>
    </row>
  </sheetData>
  <pageMargins left="0.7" right="0.7" top="0.75" bottom="0.75" header="0.3" footer="0.3"/>
  <pageSetup orientation="landscape" scale="94"/>
  <headerFooter>
    <oddHeader/>
    <oddFooter>&amp;CThis is a confidential report for use within the BayCare Health System&amp;RPage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51"/>
  <sheetViews>
    <sheetView workbookViewId="0">
      <selection activeCell="D17" sqref="D17"/>
    </sheetView>
  </sheetViews>
  <sheetFormatPr baseColWidth="8" defaultRowHeight="15"/>
  <cols>
    <col width="9.5703125" customWidth="1" style="33" min="1" max="1"/>
    <col width="12.42578125" customWidth="1" style="33" min="2" max="2"/>
    <col width="23" bestFit="1" customWidth="1" style="33" min="3" max="3"/>
    <col width="20.42578125" bestFit="1" customWidth="1" style="33" min="4" max="4"/>
    <col width="10.5703125" bestFit="1" customWidth="1" style="33" min="5" max="5"/>
    <col width="9.140625" customWidth="1" style="33" min="6" max="6"/>
    <col width="26.28515625" bestFit="1" customWidth="1" style="33" min="7" max="7"/>
    <col width="23" customWidth="1" style="33" min="8" max="8"/>
    <col width="39" customWidth="1" style="33" min="9" max="9"/>
    <col width="17.140625" customWidth="1" style="33" min="10" max="10"/>
    <col width="9.140625" customWidth="1" style="33" min="11" max="16"/>
    <col width="21.140625" bestFit="1" customWidth="1" style="33" min="17" max="17"/>
    <col width="19.85546875" customWidth="1" style="33" min="18" max="18"/>
    <col width="9.140625" customWidth="1" style="33" min="19" max="22"/>
    <col width="11.140625" bestFit="1" customWidth="1" style="33" min="23" max="24"/>
    <col width="9.140625" customWidth="1" style="33" min="25" max="16384"/>
  </cols>
  <sheetData>
    <row r="1">
      <c r="C1" t="inlineStr">
        <is>
          <t>Facility Involved</t>
        </is>
      </c>
      <c r="D1" t="inlineStr">
        <is>
          <t>Event Report Number</t>
        </is>
      </c>
      <c r="E1" t="inlineStr">
        <is>
          <t>Event Date</t>
        </is>
      </c>
      <c r="F1" t="inlineStr">
        <is>
          <t>Time Event Occurred (Military Time: e.g., 0900) If Unknown enter 0000</t>
        </is>
      </c>
      <c r="G1" t="inlineStr">
        <is>
          <t>Date of Birth (MM/DD/YYYY)</t>
        </is>
      </c>
      <c r="H1" t="inlineStr">
        <is>
          <t>Nature of the Event</t>
        </is>
      </c>
      <c r="I1" t="inlineStr">
        <is>
          <t>FINAL EVENT Severity</t>
        </is>
      </c>
      <c r="J1" t="inlineStr">
        <is>
          <t>Narrative Description (500 Characters Maximum)</t>
        </is>
      </c>
      <c r="K1" t="inlineStr">
        <is>
          <t>Follow up comments by all managers involved</t>
        </is>
      </c>
      <c r="L1" t="inlineStr">
        <is>
          <t>Risk Manager Comments</t>
        </is>
      </c>
      <c r="M1" t="inlineStr">
        <is>
          <t>Record ID</t>
        </is>
      </c>
      <c r="N1" t="inlineStr">
        <is>
          <t>Age</t>
        </is>
      </c>
      <c r="R1" t="inlineStr">
        <is>
          <t>Nature of the Event</t>
        </is>
      </c>
    </row>
    <row r="2">
      <c r="A2" t="n">
        <v>1</v>
      </c>
      <c r="B2">
        <f>A2&amp;C2</f>
        <v/>
      </c>
      <c r="C2" t="inlineStr">
        <is>
          <t>Hospital</t>
        </is>
      </c>
      <c r="D2" t="inlineStr">
        <is>
          <t>_0136614</t>
        </is>
      </c>
      <c r="E2" s="23" t="n">
        <v>41110</v>
      </c>
      <c r="F2" t="n">
        <v>1550</v>
      </c>
      <c r="G2" s="23" t="n">
        <v>22358</v>
      </c>
      <c r="H2" t="inlineStr">
        <is>
          <t>Equipment / Device / Catheter</t>
        </is>
      </c>
      <c r="I2" t="inlineStr">
        <is>
          <t>E - Treatment/intervention - (3) Significant</t>
        </is>
      </c>
      <c r="J2" t="inlineStr">
        <is>
          <t>Something</t>
        </is>
      </c>
      <c r="K2" t="inlineStr">
        <is>
          <t>stuff happened</t>
        </is>
      </c>
      <c r="L2" t="inlineStr">
        <is>
          <t>person</t>
        </is>
      </c>
      <c r="M2" t="n">
        <v>106206</v>
      </c>
      <c r="N2">
        <f>DATEDIF(G2,E2,"y")</f>
        <v/>
      </c>
      <c r="Q2" s="18" t="inlineStr">
        <is>
          <t>ADR</t>
        </is>
      </c>
      <c r="R2" t="inlineStr">
        <is>
          <t>Adverse Drug Reaction</t>
        </is>
      </c>
      <c r="S2">
        <f>COUNTIF($H$2:$H$164,R2)</f>
        <v/>
      </c>
    </row>
    <row r="3">
      <c r="A3" t="n">
        <v>2</v>
      </c>
      <c r="B3">
        <f>A3&amp;C3</f>
        <v/>
      </c>
      <c r="C3" t="inlineStr">
        <is>
          <t>Hospital</t>
        </is>
      </c>
      <c r="D3" t="inlineStr">
        <is>
          <t>_0136799</t>
        </is>
      </c>
      <c r="E3" s="23" t="n">
        <v>41114</v>
      </c>
      <c r="F3" t="n">
        <v>650</v>
      </c>
      <c r="G3" s="23" t="n">
        <v>15746</v>
      </c>
      <c r="H3" t="inlineStr">
        <is>
          <t>Fall</t>
        </is>
      </c>
      <c r="I3" t="inlineStr">
        <is>
          <t>3 - Tests, injury ruled out - Minor</t>
        </is>
      </c>
      <c r="J3" t="inlineStr">
        <is>
          <t>Something else</t>
        </is>
      </c>
      <c r="K3" t="inlineStr">
        <is>
          <t>something else happened</t>
        </is>
      </c>
      <c r="M3" t="n">
        <v>106370</v>
      </c>
      <c r="N3">
        <f>DATEDIF(G3,E3,"y")</f>
        <v/>
      </c>
      <c r="Q3" s="18" t="inlineStr">
        <is>
          <t>Equip/Device</t>
        </is>
      </c>
      <c r="R3" t="inlineStr">
        <is>
          <t>Equipment / Device / Catheter</t>
        </is>
      </c>
      <c r="S3">
        <f>COUNTIF($H$2:$H$164,R3)</f>
        <v/>
      </c>
    </row>
    <row r="4">
      <c r="A4" t="n">
        <v>3</v>
      </c>
      <c r="B4">
        <f>A4&amp;C4</f>
        <v/>
      </c>
      <c r="C4" t="inlineStr">
        <is>
          <t>Hospital</t>
        </is>
      </c>
      <c r="D4" t="inlineStr">
        <is>
          <t>_0136651</t>
        </is>
      </c>
      <c r="E4" s="23" t="n">
        <v>41111</v>
      </c>
      <c r="F4" t="n">
        <v>1945</v>
      </c>
      <c r="G4" s="23" t="n">
        <v>21743</v>
      </c>
      <c r="H4" t="inlineStr">
        <is>
          <t>Fall</t>
        </is>
      </c>
      <c r="I4" t="inlineStr">
        <is>
          <t>2 - Minor injury, no tests - Minor</t>
        </is>
      </c>
      <c r="J4" t="inlineStr">
        <is>
          <t>more</t>
        </is>
      </c>
      <c r="K4" t="inlineStr">
        <is>
          <t>stuff happened</t>
        </is>
      </c>
      <c r="M4" t="n">
        <v>106241</v>
      </c>
      <c r="N4">
        <f>DATEDIF(G4,E4,"y")</f>
        <v/>
      </c>
      <c r="Q4" s="18" t="inlineStr">
        <is>
          <t>Fall</t>
        </is>
      </c>
      <c r="R4" t="inlineStr">
        <is>
          <t>Fall</t>
        </is>
      </c>
      <c r="S4">
        <f>COUNTIF($H$2:$H$164,R4)</f>
        <v/>
      </c>
    </row>
    <row r="5">
      <c r="A5" t="n">
        <v>4</v>
      </c>
      <c r="B5">
        <f>A5&amp;C5</f>
        <v/>
      </c>
      <c r="C5" t="inlineStr">
        <is>
          <t>Hospital</t>
        </is>
      </c>
      <c r="D5" t="inlineStr">
        <is>
          <t>_0136662</t>
        </is>
      </c>
      <c r="E5" s="23" t="n">
        <v>41112</v>
      </c>
      <c r="F5" t="n">
        <v>715</v>
      </c>
      <c r="G5" s="23" t="n">
        <v>13496</v>
      </c>
      <c r="H5" t="inlineStr">
        <is>
          <t>IV Access / Blood Transfusion</t>
        </is>
      </c>
      <c r="I5" t="inlineStr">
        <is>
          <t>4+ Infiltration of any amount of vesicant - Significant</t>
        </is>
      </c>
      <c r="J5" t="inlineStr">
        <is>
          <t>a bunch</t>
        </is>
      </c>
      <c r="K5" t="inlineStr">
        <is>
          <t>something else happened</t>
        </is>
      </c>
      <c r="M5" t="n">
        <v>106252</v>
      </c>
      <c r="N5">
        <f>DATEDIF(G5,E5,"y")</f>
        <v/>
      </c>
      <c r="Q5" s="18" t="inlineStr">
        <is>
          <t>IV/Blood</t>
        </is>
      </c>
      <c r="R5" t="inlineStr">
        <is>
          <t>IV Access / Blood Transfusion</t>
        </is>
      </c>
      <c r="S5">
        <f>COUNTIF($H$2:$H$164,R5)</f>
        <v/>
      </c>
    </row>
    <row r="6">
      <c r="A6" t="n">
        <v>5</v>
      </c>
      <c r="B6">
        <f>A6&amp;C6</f>
        <v/>
      </c>
      <c r="C6" t="inlineStr">
        <is>
          <t>Hospital</t>
        </is>
      </c>
      <c r="D6" t="inlineStr">
        <is>
          <t>_0136727</t>
        </is>
      </c>
      <c r="E6" s="23" t="n">
        <v>41113</v>
      </c>
      <c r="F6" t="n">
        <v>1100</v>
      </c>
      <c r="G6" s="23" t="n">
        <v>11495</v>
      </c>
      <c r="H6" t="inlineStr">
        <is>
          <t>IV Access / Blood Transfusion</t>
        </is>
      </c>
      <c r="I6" t="inlineStr">
        <is>
          <t>4+ Infiltration of any amount of irritant - Significant</t>
        </is>
      </c>
      <c r="J6" t="inlineStr">
        <is>
          <t>stuff</t>
        </is>
      </c>
      <c r="K6" t="inlineStr">
        <is>
          <t>stuff happened</t>
        </is>
      </c>
      <c r="M6" t="n">
        <v>106306</v>
      </c>
      <c r="N6">
        <f>DATEDIF(G6,E6,"y")</f>
        <v/>
      </c>
      <c r="Q6" s="18" t="inlineStr">
        <is>
          <t>Med Event</t>
        </is>
      </c>
      <c r="R6" t="inlineStr">
        <is>
          <t>Medication Event</t>
        </is>
      </c>
      <c r="S6">
        <f>COUNTIF($H$2:$H$164,R6)</f>
        <v/>
      </c>
    </row>
    <row r="7">
      <c r="A7" t="n">
        <v>6</v>
      </c>
      <c r="B7">
        <f>A7&amp;C7</f>
        <v/>
      </c>
      <c r="C7" t="inlineStr">
        <is>
          <t>Hospital</t>
        </is>
      </c>
      <c r="D7" t="inlineStr">
        <is>
          <t>_0136728</t>
        </is>
      </c>
      <c r="E7" s="23" t="n">
        <v>41113</v>
      </c>
      <c r="F7" t="n">
        <v>1630</v>
      </c>
      <c r="G7" s="23" t="n">
        <v>17257</v>
      </c>
      <c r="H7" t="inlineStr">
        <is>
          <t>IV Access / Blood Transfusion</t>
        </is>
      </c>
      <c r="I7" t="inlineStr">
        <is>
          <t>4+ Infiltration of any amount of irritant - Significant</t>
        </is>
      </c>
      <c r="J7" t="inlineStr">
        <is>
          <t>had med</t>
        </is>
      </c>
      <c r="K7" t="inlineStr">
        <is>
          <t>something else happened</t>
        </is>
      </c>
      <c r="M7" t="n">
        <v>106307</v>
      </c>
      <c r="N7">
        <f>DATEDIF(G7,E7,"y")</f>
        <v/>
      </c>
      <c r="Q7" s="18" t="inlineStr">
        <is>
          <t>Misc</t>
        </is>
      </c>
      <c r="R7" t="inlineStr">
        <is>
          <t>Misc / Delivery of Care / Testing Related</t>
        </is>
      </c>
      <c r="S7">
        <f>COUNTIF($H$2:$H$164,R7)</f>
        <v/>
      </c>
    </row>
    <row r="8">
      <c r="A8" t="n">
        <v>7</v>
      </c>
      <c r="B8">
        <f>A8&amp;C8</f>
        <v/>
      </c>
      <c r="C8" t="inlineStr">
        <is>
          <t>Hospital</t>
        </is>
      </c>
      <c r="D8" t="inlineStr">
        <is>
          <t>_0136837</t>
        </is>
      </c>
      <c r="E8" s="23" t="n">
        <v>41114</v>
      </c>
      <c r="F8" t="n">
        <v>1430</v>
      </c>
      <c r="G8" s="23" t="n">
        <v>13795</v>
      </c>
      <c r="H8" t="inlineStr">
        <is>
          <t>IV Access / Blood Transfusion</t>
        </is>
      </c>
      <c r="I8" t="inlineStr">
        <is>
          <t>4+ Infiltration of any amount of irritant - Significant</t>
        </is>
      </c>
      <c r="J8" t="inlineStr">
        <is>
          <t>had IV</t>
        </is>
      </c>
      <c r="K8" t="inlineStr">
        <is>
          <t>stuff happened</t>
        </is>
      </c>
      <c r="M8" t="n">
        <v>106409</v>
      </c>
      <c r="N8">
        <f>DATEDIF(G8,E8,"y")</f>
        <v/>
      </c>
      <c r="Q8" s="18" t="inlineStr">
        <is>
          <t>OB/Newborn</t>
        </is>
      </c>
      <c r="R8" t="inlineStr">
        <is>
          <t>OB/Newborn</t>
        </is>
      </c>
      <c r="S8">
        <f>COUNTIF($H$2:$H$164,R8)</f>
        <v/>
      </c>
    </row>
    <row r="9">
      <c r="A9" t="n">
        <v>8</v>
      </c>
      <c r="B9">
        <f>A9&amp;C9</f>
        <v/>
      </c>
      <c r="C9" t="inlineStr">
        <is>
          <t>Hospital</t>
        </is>
      </c>
      <c r="D9" t="inlineStr">
        <is>
          <t>_0136904</t>
        </is>
      </c>
      <c r="E9" s="23" t="n">
        <v>41116</v>
      </c>
      <c r="F9" t="n">
        <v>1530</v>
      </c>
      <c r="G9" s="23" t="n">
        <v>23264</v>
      </c>
      <c r="H9" t="inlineStr">
        <is>
          <t>IV Access / Blood Transfusion</t>
        </is>
      </c>
      <c r="I9" t="inlineStr">
        <is>
          <t>4+ Infiltration of any amount of irritant - Significant</t>
        </is>
      </c>
      <c r="J9" t="inlineStr">
        <is>
          <t>something hurt</t>
        </is>
      </c>
      <c r="K9" t="inlineStr">
        <is>
          <t>something else happened</t>
        </is>
      </c>
      <c r="L9" t="inlineStr">
        <is>
          <t>person</t>
        </is>
      </c>
      <c r="M9" t="n">
        <v>106468</v>
      </c>
      <c r="N9">
        <f>DATEDIF(G9,E9,"y")</f>
        <v/>
      </c>
      <c r="Q9" s="18" t="inlineStr">
        <is>
          <t>[Person_2]</t>
        </is>
      </c>
      <c r="R9" t="inlineStr">
        <is>
          <t>Outpatient Fall</t>
        </is>
      </c>
      <c r="S9">
        <f>COUNTIF($H$2:$H$164,R9)</f>
        <v/>
      </c>
    </row>
    <row r="10">
      <c r="A10" t="n">
        <v>9</v>
      </c>
      <c r="B10">
        <f>A10&amp;C10</f>
        <v/>
      </c>
      <c r="C10" t="inlineStr">
        <is>
          <t>Hospital</t>
        </is>
      </c>
      <c r="D10" t="inlineStr">
        <is>
          <t>_0136895</t>
        </is>
      </c>
      <c r="E10" s="23" t="n">
        <v>41116</v>
      </c>
      <c r="F10" t="n">
        <v>1405</v>
      </c>
      <c r="G10" s="23" t="n">
        <v>20411</v>
      </c>
      <c r="H10" t="inlineStr">
        <is>
          <t>IV Access / Blood Transfusion</t>
        </is>
      </c>
      <c r="I10" t="inlineStr">
        <is>
          <t>2+ Skin blanched; edema 1-6 inches</t>
        </is>
      </c>
      <c r="J10" t="inlineStr">
        <is>
          <t>had IV</t>
        </is>
      </c>
      <c r="M10" t="n">
        <v>106459</v>
      </c>
      <c r="N10">
        <f>DATEDIF(G10,E10,"y")</f>
        <v/>
      </c>
      <c r="Q10" s="18" t="inlineStr">
        <is>
          <t>Security</t>
        </is>
      </c>
      <c r="R10" t="inlineStr">
        <is>
          <t>Security / Personal Property</t>
        </is>
      </c>
      <c r="S10">
        <f>COUNTIF($H$2:$H$164,R10)</f>
        <v/>
      </c>
    </row>
    <row r="11">
      <c r="A11" t="n">
        <v>10</v>
      </c>
      <c r="B11">
        <f>A11&amp;C11</f>
        <v/>
      </c>
      <c r="C11" t="inlineStr">
        <is>
          <t>Hospital</t>
        </is>
      </c>
      <c r="D11" t="inlineStr">
        <is>
          <t>_0136808</t>
        </is>
      </c>
      <c r="E11" s="23" t="n">
        <v>41115</v>
      </c>
      <c r="F11" t="n">
        <v>309</v>
      </c>
      <c r="G11" s="23" t="n">
        <v>15351</v>
      </c>
      <c r="H11" t="inlineStr">
        <is>
          <t>IV Access / Blood Transfusion</t>
        </is>
      </c>
      <c r="I11" t="inlineStr">
        <is>
          <t>2- Minor</t>
        </is>
      </c>
      <c r="J11" t="inlineStr">
        <is>
          <t>Something else</t>
        </is>
      </c>
      <c r="K11" t="inlineStr">
        <is>
          <t>something else happened</t>
        </is>
      </c>
      <c r="M11" t="n">
        <v>106380</v>
      </c>
      <c r="N11">
        <f>DATEDIF(G11,E11,"y")</f>
        <v/>
      </c>
      <c r="Q11" s="18" t="inlineStr">
        <is>
          <t>NPU/[Person_3]</t>
        </is>
      </c>
      <c r="R11" t="inlineStr">
        <is>
          <t>[Person_3] / Pressure Ulcer</t>
        </is>
      </c>
      <c r="S11">
        <f>COUNTIF($H$2:$H$164,R11)</f>
        <v/>
      </c>
    </row>
    <row r="12">
      <c r="A12" t="n">
        <v>11</v>
      </c>
      <c r="B12">
        <f>A12&amp;C12</f>
        <v/>
      </c>
      <c r="C12" t="inlineStr">
        <is>
          <t>Hospital</t>
        </is>
      </c>
      <c r="D12" t="inlineStr">
        <is>
          <t>_0136863</t>
        </is>
      </c>
      <c r="E12" s="23" t="n">
        <v>41115</v>
      </c>
      <c r="F12" t="n">
        <v>1700</v>
      </c>
      <c r="G12" s="23" t="n">
        <v>22932</v>
      </c>
      <c r="H12" t="inlineStr">
        <is>
          <t>IV Access / Blood Transfusion</t>
        </is>
      </c>
      <c r="I12" t="inlineStr">
        <is>
          <t>2- Minor</t>
        </is>
      </c>
      <c r="J12" t="inlineStr">
        <is>
          <t>more</t>
        </is>
      </c>
      <c r="K12" t="inlineStr">
        <is>
          <t>stuff happened</t>
        </is>
      </c>
      <c r="M12" t="n">
        <v>106434</v>
      </c>
      <c r="N12">
        <f>DATEDIF(G12,E12,"y")</f>
        <v/>
      </c>
      <c r="Q12" s="18" t="inlineStr">
        <is>
          <t>Surgery/Prc</t>
        </is>
      </c>
      <c r="R12" t="inlineStr">
        <is>
          <t>Surgery / Invasive Procedure</t>
        </is>
      </c>
      <c r="S12">
        <f>COUNTIF($H$2:$H$164,R12)</f>
        <v/>
      </c>
    </row>
    <row r="13">
      <c r="A13" t="n">
        <v>12</v>
      </c>
      <c r="B13">
        <f>A13&amp;C13</f>
        <v/>
      </c>
      <c r="C13" t="inlineStr">
        <is>
          <t>Hospital</t>
        </is>
      </c>
      <c r="D13" t="inlineStr">
        <is>
          <t>_0136935</t>
        </is>
      </c>
      <c r="E13" s="23" t="n">
        <v>41116</v>
      </c>
      <c r="F13" t="n">
        <v>332</v>
      </c>
      <c r="G13" s="23" t="n">
        <v>10700</v>
      </c>
      <c r="H13" t="inlineStr">
        <is>
          <t>IV Access / Blood Transfusion</t>
        </is>
      </c>
      <c r="I13" t="inlineStr">
        <is>
          <t>2- Minor</t>
        </is>
      </c>
      <c r="J13" t="inlineStr">
        <is>
          <t>a bunch</t>
        </is>
      </c>
      <c r="K13" t="inlineStr">
        <is>
          <t>something else happened</t>
        </is>
      </c>
      <c r="M13" t="n">
        <v>106497</v>
      </c>
      <c r="N13">
        <f>DATEDIF(G13,E13,"y")</f>
        <v/>
      </c>
      <c r="Q13" s="18" t="inlineStr">
        <is>
          <t>Visitor Fall</t>
        </is>
      </c>
      <c r="R13" t="inlineStr">
        <is>
          <t>[Person_4]</t>
        </is>
      </c>
      <c r="S13">
        <f>COUNTIF($H$2:$H$164,R13)</f>
        <v/>
      </c>
    </row>
    <row r="14">
      <c r="A14" t="n">
        <v>13</v>
      </c>
      <c r="B14">
        <f>A14&amp;C14</f>
        <v/>
      </c>
      <c r="C14" t="inlineStr">
        <is>
          <t>Hospital</t>
        </is>
      </c>
      <c r="D14" t="inlineStr">
        <is>
          <t>_0136583</t>
        </is>
      </c>
      <c r="E14" s="23" t="n">
        <v>41110</v>
      </c>
      <c r="F14" t="n">
        <v>1415</v>
      </c>
      <c r="G14" s="23" t="n">
        <v>17360</v>
      </c>
      <c r="H14" t="inlineStr">
        <is>
          <t>Medication Event</t>
        </is>
      </c>
      <c r="I14" t="inlineStr">
        <is>
          <t>C - Did not cause harm - (2) Minor</t>
        </is>
      </c>
      <c r="J14" t="inlineStr">
        <is>
          <t>stuff</t>
        </is>
      </c>
      <c r="K14" t="inlineStr">
        <is>
          <t>stuff happened</t>
        </is>
      </c>
      <c r="M14" t="n">
        <v>106174</v>
      </c>
      <c r="N14">
        <f>DATEDIF(G14,E14,"y")</f>
        <v/>
      </c>
    </row>
    <row r="15">
      <c r="A15" t="n">
        <v>14</v>
      </c>
      <c r="B15">
        <f>A15&amp;C15</f>
        <v/>
      </c>
      <c r="C15" t="inlineStr">
        <is>
          <t>Hospital</t>
        </is>
      </c>
      <c r="D15" t="inlineStr">
        <is>
          <t>_0136589</t>
        </is>
      </c>
      <c r="E15" s="23" t="n">
        <v>41110</v>
      </c>
      <c r="F15" t="n">
        <v>1130</v>
      </c>
      <c r="G15" s="23" t="n">
        <v>34623</v>
      </c>
      <c r="H15" t="inlineStr">
        <is>
          <t>Medication Event</t>
        </is>
      </c>
      <c r="I15" t="inlineStr">
        <is>
          <t>C - Did not cause harm - (2) Minor</t>
        </is>
      </c>
      <c r="J15" t="inlineStr">
        <is>
          <t>had med</t>
        </is>
      </c>
      <c r="M15" t="n">
        <v>106181</v>
      </c>
      <c r="N15">
        <f>DATEDIF(G15,E15,"y")</f>
        <v/>
      </c>
    </row>
    <row r="16">
      <c r="A16" t="n">
        <v>15</v>
      </c>
      <c r="B16">
        <f>A16&amp;C16</f>
        <v/>
      </c>
      <c r="C16" t="inlineStr">
        <is>
          <t>Hospital</t>
        </is>
      </c>
      <c r="D16" t="inlineStr">
        <is>
          <t>_0136825</t>
        </is>
      </c>
      <c r="E16" s="23" t="n">
        <v>41114</v>
      </c>
      <c r="F16" t="n">
        <v>1200</v>
      </c>
      <c r="G16" s="23" t="n">
        <v>16277</v>
      </c>
      <c r="H16" t="inlineStr">
        <is>
          <t>Medication Event</t>
        </is>
      </c>
      <c r="I16" t="inlineStr">
        <is>
          <t>C - Did not cause harm - (2) Minor</t>
        </is>
      </c>
      <c r="J16" t="inlineStr">
        <is>
          <t>had IV</t>
        </is>
      </c>
      <c r="K16" t="inlineStr">
        <is>
          <t>something else happened</t>
        </is>
      </c>
      <c r="M16" t="n">
        <v>106397</v>
      </c>
      <c r="N16">
        <f>DATEDIF(G16,E16,"y")</f>
        <v/>
      </c>
    </row>
    <row r="17">
      <c r="A17" t="n">
        <v>16</v>
      </c>
      <c r="B17">
        <f>A17&amp;C17</f>
        <v/>
      </c>
      <c r="C17" t="inlineStr">
        <is>
          <t>Hospital</t>
        </is>
      </c>
      <c r="D17" t="inlineStr">
        <is>
          <t>_0136841</t>
        </is>
      </c>
      <c r="E17" s="23" t="n">
        <v>41115</v>
      </c>
      <c r="F17" t="n">
        <v>1410</v>
      </c>
      <c r="G17" s="23" t="n">
        <v>34564</v>
      </c>
      <c r="H17" t="inlineStr">
        <is>
          <t>Medication Event</t>
        </is>
      </c>
      <c r="I17" t="inlineStr">
        <is>
          <t>C - Did not cause harm - (2) Minor</t>
        </is>
      </c>
      <c r="J17" t="inlineStr">
        <is>
          <t>something hurt</t>
        </is>
      </c>
      <c r="L17" t="inlineStr">
        <is>
          <t>somebody else</t>
        </is>
      </c>
      <c r="M17" t="n">
        <v>106413</v>
      </c>
      <c r="N17">
        <f>DATEDIF(G17,E17,"y")</f>
        <v/>
      </c>
    </row>
    <row r="18">
      <c r="A18" t="n">
        <v>17</v>
      </c>
      <c r="B18">
        <f>A18&amp;C18</f>
        <v/>
      </c>
      <c r="C18" t="inlineStr">
        <is>
          <t>Hospital</t>
        </is>
      </c>
      <c r="D18" t="inlineStr">
        <is>
          <t>_0136611</t>
        </is>
      </c>
      <c r="E18" s="23" t="n">
        <v>41110</v>
      </c>
      <c r="F18" t="n">
        <v>0</v>
      </c>
      <c r="G18" s="23" t="n">
        <v>24298</v>
      </c>
      <c r="H18" t="inlineStr">
        <is>
          <t>Medication Event</t>
        </is>
      </c>
      <c r="I18" t="inlineStr">
        <is>
          <t>B - Identified before reached patient - (1) No Known Injury</t>
        </is>
      </c>
      <c r="J18" t="inlineStr">
        <is>
          <t>had IV</t>
        </is>
      </c>
      <c r="K18" t="inlineStr">
        <is>
          <t>something else happened</t>
        </is>
      </c>
      <c r="M18" t="n">
        <v>106203</v>
      </c>
      <c r="N18">
        <f>DATEDIF(G18,E18,"y")</f>
        <v/>
      </c>
    </row>
    <row r="19">
      <c r="A19" t="n">
        <v>18</v>
      </c>
      <c r="B19">
        <f>A19&amp;C19</f>
        <v/>
      </c>
      <c r="C19" t="inlineStr">
        <is>
          <t>Hospital</t>
        </is>
      </c>
      <c r="D19" t="inlineStr">
        <is>
          <t>_0136617</t>
        </is>
      </c>
      <c r="E19" s="23" t="n">
        <v>41110</v>
      </c>
      <c r="F19" t="n">
        <v>2000</v>
      </c>
      <c r="G19" s="23" t="n">
        <v>21127</v>
      </c>
      <c r="H19" t="inlineStr">
        <is>
          <t>Medication Event</t>
        </is>
      </c>
      <c r="I19" t="inlineStr">
        <is>
          <t>B - Identified before reached patient - (1) No Known Injury</t>
        </is>
      </c>
      <c r="J19" t="inlineStr">
        <is>
          <t>Something else</t>
        </is>
      </c>
      <c r="K19" t="inlineStr">
        <is>
          <t>something else happened</t>
        </is>
      </c>
      <c r="M19" t="n">
        <v>106209</v>
      </c>
      <c r="N19">
        <f>DATEDIF(G19,E19,"y")</f>
        <v/>
      </c>
    </row>
    <row r="20">
      <c r="A20" t="n">
        <v>19</v>
      </c>
      <c r="B20">
        <f>A20&amp;C20</f>
        <v/>
      </c>
      <c r="C20" t="inlineStr">
        <is>
          <t>Hospital</t>
        </is>
      </c>
      <c r="D20" t="inlineStr">
        <is>
          <t>_0136620</t>
        </is>
      </c>
      <c r="E20" s="23" t="n">
        <v>41110</v>
      </c>
      <c r="F20" t="n">
        <v>2000</v>
      </c>
      <c r="G20" s="23" t="n">
        <v>21127</v>
      </c>
      <c r="H20" t="inlineStr">
        <is>
          <t>Medication Event</t>
        </is>
      </c>
      <c r="I20" t="inlineStr">
        <is>
          <t>B - Identified before reached patient - (1) No Known Injury</t>
        </is>
      </c>
      <c r="J20" t="inlineStr">
        <is>
          <t>more</t>
        </is>
      </c>
      <c r="K20" t="inlineStr">
        <is>
          <t>stuff happened</t>
        </is>
      </c>
      <c r="M20" t="n">
        <v>106212</v>
      </c>
      <c r="N20">
        <f>DATEDIF(G20,E20,"y")</f>
        <v/>
      </c>
    </row>
    <row r="21">
      <c r="A21" t="n">
        <v>20</v>
      </c>
      <c r="B21">
        <f>A21&amp;C21</f>
        <v/>
      </c>
      <c r="C21" t="inlineStr">
        <is>
          <t>Hospital</t>
        </is>
      </c>
      <c r="D21" t="inlineStr">
        <is>
          <t>_0136623</t>
        </is>
      </c>
      <c r="E21" s="23" t="n">
        <v>41110</v>
      </c>
      <c r="F21" t="n">
        <v>2000</v>
      </c>
      <c r="G21" s="23" t="n">
        <v>19113</v>
      </c>
      <c r="H21" t="inlineStr">
        <is>
          <t>Medication Event</t>
        </is>
      </c>
      <c r="I21" t="inlineStr">
        <is>
          <t>B - Identified before reached patient - (1) No Known Injury</t>
        </is>
      </c>
      <c r="J21" t="inlineStr">
        <is>
          <t>a bunch</t>
        </is>
      </c>
      <c r="K21" t="inlineStr">
        <is>
          <t>something else happened</t>
        </is>
      </c>
      <c r="M21" t="n">
        <v>106214</v>
      </c>
      <c r="N21">
        <f>DATEDIF(G21,E21,"y")</f>
        <v/>
      </c>
    </row>
    <row r="22">
      <c r="A22" t="n">
        <v>21</v>
      </c>
      <c r="B22">
        <f>A22&amp;C22</f>
        <v/>
      </c>
      <c r="C22" t="inlineStr">
        <is>
          <t>Hospital</t>
        </is>
      </c>
      <c r="D22" t="inlineStr">
        <is>
          <t>_0136625</t>
        </is>
      </c>
      <c r="E22" s="23" t="n">
        <v>41111</v>
      </c>
      <c r="F22" t="n">
        <v>300</v>
      </c>
      <c r="G22" s="23" t="n">
        <v>13327</v>
      </c>
      <c r="H22" t="inlineStr">
        <is>
          <t>Medication Event</t>
        </is>
      </c>
      <c r="I22" t="inlineStr">
        <is>
          <t>B - Identified before reached patient - (1) No Known Injury</t>
        </is>
      </c>
      <c r="J22" t="inlineStr">
        <is>
          <t>stuff</t>
        </is>
      </c>
      <c r="K22" t="inlineStr">
        <is>
          <t>stuff happened</t>
        </is>
      </c>
      <c r="M22" t="n">
        <v>106217</v>
      </c>
      <c r="N22">
        <f>DATEDIF(G22,E22,"y")</f>
        <v/>
      </c>
    </row>
    <row r="23">
      <c r="A23" t="n">
        <v>22</v>
      </c>
      <c r="B23">
        <f>A23&amp;C23</f>
        <v/>
      </c>
      <c r="C23" t="inlineStr">
        <is>
          <t>Hospital</t>
        </is>
      </c>
      <c r="D23" t="inlineStr">
        <is>
          <t>_0136705</t>
        </is>
      </c>
      <c r="E23" s="23" t="n">
        <v>41110</v>
      </c>
      <c r="F23" t="n">
        <v>1300</v>
      </c>
      <c r="G23" s="23" t="n">
        <v>7631</v>
      </c>
      <c r="H23" t="inlineStr">
        <is>
          <t>Medication Event</t>
        </is>
      </c>
      <c r="I23" t="inlineStr">
        <is>
          <t>B - Identified before reached patient - (1) No Known Injury</t>
        </is>
      </c>
      <c r="J23" t="inlineStr">
        <is>
          <t>had med</t>
        </is>
      </c>
      <c r="K23" t="inlineStr">
        <is>
          <t>something else happened</t>
        </is>
      </c>
      <c r="M23" t="n">
        <v>106286</v>
      </c>
      <c r="N23">
        <f>DATEDIF(G23,E23,"y")</f>
        <v/>
      </c>
    </row>
    <row r="24">
      <c r="A24" t="n">
        <v>23</v>
      </c>
      <c r="B24">
        <f>A24&amp;C24</f>
        <v/>
      </c>
      <c r="C24" t="inlineStr">
        <is>
          <t>Hospital</t>
        </is>
      </c>
      <c r="D24" t="inlineStr">
        <is>
          <t>_0136725</t>
        </is>
      </c>
      <c r="E24" s="23" t="n">
        <v>41113</v>
      </c>
      <c r="F24" t="n">
        <v>1550</v>
      </c>
      <c r="G24" s="23" t="n">
        <v>11457</v>
      </c>
      <c r="H24" t="inlineStr">
        <is>
          <t>Medication Event</t>
        </is>
      </c>
      <c r="I24" t="inlineStr">
        <is>
          <t>B - Identified before reached patient - (1) No Known Injury</t>
        </is>
      </c>
      <c r="J24" t="inlineStr">
        <is>
          <t>had IV</t>
        </is>
      </c>
      <c r="K24" t="inlineStr">
        <is>
          <t>stuff happened</t>
        </is>
      </c>
      <c r="L24" t="inlineStr">
        <is>
          <t>somebody else</t>
        </is>
      </c>
      <c r="M24" t="n">
        <v>106305</v>
      </c>
      <c r="N24">
        <f>DATEDIF(G24,E24,"y")</f>
        <v/>
      </c>
    </row>
    <row r="25">
      <c r="A25" t="n">
        <v>24</v>
      </c>
      <c r="B25">
        <f>A25&amp;C25</f>
        <v/>
      </c>
      <c r="C25" t="inlineStr">
        <is>
          <t>Hospital</t>
        </is>
      </c>
      <c r="D25" t="inlineStr">
        <is>
          <t>_0136844</t>
        </is>
      </c>
      <c r="E25" s="23" t="n">
        <v>41115</v>
      </c>
      <c r="F25" t="n">
        <v>1620</v>
      </c>
      <c r="G25" s="23" t="n">
        <v>18346</v>
      </c>
      <c r="H25" t="inlineStr">
        <is>
          <t>Medication Event</t>
        </is>
      </c>
      <c r="I25" t="inlineStr">
        <is>
          <t>B - Identified before reached patient - (1) No Known Injury</t>
        </is>
      </c>
      <c r="J25" t="inlineStr">
        <is>
          <t>something hurt</t>
        </is>
      </c>
      <c r="K25" t="inlineStr">
        <is>
          <t>something else happened</t>
        </is>
      </c>
      <c r="M25" t="n">
        <v>106416</v>
      </c>
      <c r="N25">
        <f>DATEDIF(G25,E25,"y")</f>
        <v/>
      </c>
    </row>
    <row r="26">
      <c r="A26" t="n">
        <v>25</v>
      </c>
      <c r="B26">
        <f>A26&amp;C26</f>
        <v/>
      </c>
      <c r="C26" t="inlineStr">
        <is>
          <t>Hospital</t>
        </is>
      </c>
      <c r="D26" t="inlineStr">
        <is>
          <t>_0136862</t>
        </is>
      </c>
      <c r="E26" s="23" t="n">
        <v>41115</v>
      </c>
      <c r="F26" t="n">
        <v>0</v>
      </c>
      <c r="G26" s="23" t="n">
        <v>15758</v>
      </c>
      <c r="H26" t="inlineStr">
        <is>
          <t>Medication Event</t>
        </is>
      </c>
      <c r="I26" t="inlineStr">
        <is>
          <t>B - Identified before reached patient - (1) No Known Injury</t>
        </is>
      </c>
      <c r="J26" t="inlineStr">
        <is>
          <t>had IV</t>
        </is>
      </c>
      <c r="K26" t="inlineStr">
        <is>
          <t>stuff happened</t>
        </is>
      </c>
      <c r="M26" t="n">
        <v>106433</v>
      </c>
      <c r="N26">
        <f>DATEDIF(G26,E26,"y")</f>
        <v/>
      </c>
    </row>
    <row r="27">
      <c r="A27" t="n">
        <v>26</v>
      </c>
      <c r="B27">
        <f>A27&amp;C27</f>
        <v/>
      </c>
      <c r="C27" t="inlineStr">
        <is>
          <t>Hospital</t>
        </is>
      </c>
      <c r="D27" t="inlineStr">
        <is>
          <t>_0136618</t>
        </is>
      </c>
      <c r="E27" s="23" t="n">
        <v>41110</v>
      </c>
      <c r="F27" t="n">
        <v>2000</v>
      </c>
      <c r="G27" s="23" t="n">
        <v>21127</v>
      </c>
      <c r="H27" t="inlineStr">
        <is>
          <t>Medication Event</t>
        </is>
      </c>
      <c r="I27" t="inlineStr">
        <is>
          <t>A - Potential event - (1) No Known Injury</t>
        </is>
      </c>
      <c r="J27" t="inlineStr">
        <is>
          <t>Something else</t>
        </is>
      </c>
      <c r="K27" t="inlineStr">
        <is>
          <t>something else happened</t>
        </is>
      </c>
      <c r="M27" t="n">
        <v>106210</v>
      </c>
      <c r="N27">
        <f>DATEDIF(G27,E27,"y")</f>
        <v/>
      </c>
    </row>
    <row r="28">
      <c r="A28" t="n">
        <v>27</v>
      </c>
      <c r="B28">
        <f>A28&amp;C28</f>
        <v/>
      </c>
      <c r="C28" t="inlineStr">
        <is>
          <t>Hospital</t>
        </is>
      </c>
      <c r="D28" t="inlineStr">
        <is>
          <t>_0136744</t>
        </is>
      </c>
      <c r="E28" s="23" t="n">
        <v>41113</v>
      </c>
      <c r="F28" t="n">
        <v>1500</v>
      </c>
      <c r="G28" s="23" t="n">
        <v>13775</v>
      </c>
      <c r="H28" t="inlineStr">
        <is>
          <t>Medication Event</t>
        </is>
      </c>
      <c r="I28" t="inlineStr">
        <is>
          <t>A - Potential event - (1) No Known Injury</t>
        </is>
      </c>
      <c r="J28" t="inlineStr">
        <is>
          <t>more</t>
        </is>
      </c>
      <c r="K28" t="inlineStr">
        <is>
          <t>stuff happened</t>
        </is>
      </c>
      <c r="M28" t="n">
        <v>106324</v>
      </c>
      <c r="N28">
        <f>DATEDIF(G28,E28,"y")</f>
        <v/>
      </c>
    </row>
    <row r="29">
      <c r="A29" t="n">
        <v>28</v>
      </c>
      <c r="B29">
        <f>A29&amp;C29</f>
        <v/>
      </c>
      <c r="C29" t="inlineStr">
        <is>
          <t>Hospital</t>
        </is>
      </c>
      <c r="D29" t="inlineStr">
        <is>
          <t>_0136745</t>
        </is>
      </c>
      <c r="E29" s="23" t="n">
        <v>41113</v>
      </c>
      <c r="F29" t="n">
        <v>2000</v>
      </c>
      <c r="G29" s="23" t="n">
        <v>13591</v>
      </c>
      <c r="H29" t="inlineStr">
        <is>
          <t>Medication Event</t>
        </is>
      </c>
      <c r="I29" t="inlineStr">
        <is>
          <t>A - Potential event - (1) No Known Injury</t>
        </is>
      </c>
      <c r="J29" t="inlineStr">
        <is>
          <t>a bunch</t>
        </is>
      </c>
      <c r="K29" t="inlineStr">
        <is>
          <t>something else happened</t>
        </is>
      </c>
      <c r="M29" t="n">
        <v>106325</v>
      </c>
      <c r="N29">
        <f>DATEDIF(G29,E29,"y")</f>
        <v/>
      </c>
    </row>
    <row r="30">
      <c r="A30" t="n">
        <v>29</v>
      </c>
      <c r="B30">
        <f>A30&amp;C30</f>
        <v/>
      </c>
      <c r="C30" t="inlineStr">
        <is>
          <t>Hospital</t>
        </is>
      </c>
      <c r="D30" t="inlineStr">
        <is>
          <t>_0136746</t>
        </is>
      </c>
      <c r="E30" s="23" t="n">
        <v>41113</v>
      </c>
      <c r="F30" t="n">
        <v>0</v>
      </c>
      <c r="G30" s="23" t="n">
        <v>20867</v>
      </c>
      <c r="H30" t="inlineStr">
        <is>
          <t>Medication Event</t>
        </is>
      </c>
      <c r="I30" t="inlineStr">
        <is>
          <t>A - Potential event - (1) No Known Injury</t>
        </is>
      </c>
      <c r="J30" t="inlineStr">
        <is>
          <t>stuff</t>
        </is>
      </c>
      <c r="K30" t="inlineStr">
        <is>
          <t>stuff happened</t>
        </is>
      </c>
      <c r="M30" t="n">
        <v>106326</v>
      </c>
      <c r="N30">
        <f>DATEDIF(G30,E30,"y")</f>
        <v/>
      </c>
    </row>
    <row r="31">
      <c r="A31" t="n">
        <v>30</v>
      </c>
      <c r="B31">
        <f>A31&amp;C31</f>
        <v/>
      </c>
      <c r="C31" t="inlineStr">
        <is>
          <t>Hospital</t>
        </is>
      </c>
      <c r="D31" t="inlineStr">
        <is>
          <t>_0136791</t>
        </is>
      </c>
      <c r="E31" s="23" t="n">
        <v>41114</v>
      </c>
      <c r="F31" t="n">
        <v>1100</v>
      </c>
      <c r="G31" s="23" t="n">
        <v>13591</v>
      </c>
      <c r="H31" t="inlineStr">
        <is>
          <t>Medication Event</t>
        </is>
      </c>
      <c r="I31" t="inlineStr">
        <is>
          <t>A - Potential event - (1) No Known Injury</t>
        </is>
      </c>
      <c r="J31" t="inlineStr">
        <is>
          <t>had med</t>
        </is>
      </c>
      <c r="K31" t="inlineStr">
        <is>
          <t>something else happened</t>
        </is>
      </c>
      <c r="M31" t="n">
        <v>106365</v>
      </c>
      <c r="N31">
        <f>DATEDIF(G31,E31,"y")</f>
        <v/>
      </c>
    </row>
    <row r="32">
      <c r="A32" t="n">
        <v>31</v>
      </c>
      <c r="B32">
        <f>A32&amp;C32</f>
        <v/>
      </c>
      <c r="C32" t="inlineStr">
        <is>
          <t>Hospital</t>
        </is>
      </c>
      <c r="D32" t="inlineStr">
        <is>
          <t>_0136839</t>
        </is>
      </c>
      <c r="E32" s="23" t="n">
        <v>41115</v>
      </c>
      <c r="F32" t="n">
        <v>1110</v>
      </c>
      <c r="G32" s="23" t="n">
        <v>23821</v>
      </c>
      <c r="H32" t="inlineStr">
        <is>
          <t>Misc / Delivery of Care / Testing Related</t>
        </is>
      </c>
      <c r="I32" t="inlineStr">
        <is>
          <t>3- Significant</t>
        </is>
      </c>
      <c r="J32" t="inlineStr">
        <is>
          <t>had IV</t>
        </is>
      </c>
      <c r="K32" t="inlineStr">
        <is>
          <t>stuff happened</t>
        </is>
      </c>
      <c r="L32" t="inlineStr">
        <is>
          <t>person</t>
        </is>
      </c>
      <c r="M32" t="n">
        <v>106411</v>
      </c>
      <c r="N32">
        <f>DATEDIF(G32,E32,"y")</f>
        <v/>
      </c>
    </row>
    <row r="33">
      <c r="A33" t="n">
        <v>32</v>
      </c>
      <c r="B33">
        <f>A33&amp;C33</f>
        <v/>
      </c>
      <c r="C33" t="inlineStr">
        <is>
          <t>Hospital</t>
        </is>
      </c>
      <c r="D33" t="inlineStr">
        <is>
          <t>_0136842</t>
        </is>
      </c>
      <c r="E33" s="23" t="n">
        <v>41115</v>
      </c>
      <c r="F33" t="n">
        <v>1610</v>
      </c>
      <c r="G33" s="23" t="n">
        <v>32434</v>
      </c>
      <c r="H33" t="inlineStr">
        <is>
          <t>Misc / Delivery of Care / Testing Related</t>
        </is>
      </c>
      <c r="I33" t="inlineStr">
        <is>
          <t>2- Minor</t>
        </is>
      </c>
      <c r="J33" t="inlineStr">
        <is>
          <t>something hurt</t>
        </is>
      </c>
      <c r="M33" t="n">
        <v>106414</v>
      </c>
      <c r="N33">
        <f>DATEDIF(G33,E33,"y")</f>
        <v/>
      </c>
    </row>
    <row r="34">
      <c r="A34" t="n">
        <v>33</v>
      </c>
      <c r="B34">
        <f>A34&amp;C34</f>
        <v/>
      </c>
      <c r="C34" t="inlineStr">
        <is>
          <t>Hospital</t>
        </is>
      </c>
      <c r="D34" t="inlineStr">
        <is>
          <t>_0136631</t>
        </is>
      </c>
      <c r="E34" s="23" t="n">
        <v>41111</v>
      </c>
      <c r="F34" t="n">
        <v>1000</v>
      </c>
      <c r="G34" s="23" t="n">
        <v>13166</v>
      </c>
      <c r="H34" t="inlineStr">
        <is>
          <t>Misc / Delivery of Care / Testing Related</t>
        </is>
      </c>
      <c r="I34" t="inlineStr">
        <is>
          <t>1- No injury</t>
        </is>
      </c>
      <c r="J34" t="inlineStr">
        <is>
          <t>had IV</t>
        </is>
      </c>
      <c r="K34" t="inlineStr">
        <is>
          <t>something else happened</t>
        </is>
      </c>
      <c r="L34" t="inlineStr">
        <is>
          <t>somebody else</t>
        </is>
      </c>
      <c r="M34" t="n">
        <v>106223</v>
      </c>
      <c r="N34">
        <f>DATEDIF(G34,E34,"y")</f>
        <v/>
      </c>
    </row>
    <row r="35">
      <c r="A35" t="n">
        <v>34</v>
      </c>
      <c r="B35">
        <f>A35&amp;C35</f>
        <v/>
      </c>
      <c r="C35" t="inlineStr">
        <is>
          <t>Hospital</t>
        </is>
      </c>
      <c r="D35" t="inlineStr">
        <is>
          <t>_0136646</t>
        </is>
      </c>
      <c r="E35" s="23" t="n">
        <v>41111</v>
      </c>
      <c r="F35" t="n">
        <v>1800</v>
      </c>
      <c r="G35" s="23" t="n">
        <v>31284</v>
      </c>
      <c r="H35" t="inlineStr">
        <is>
          <t>Misc / Delivery of Care / Testing Related</t>
        </is>
      </c>
      <c r="I35" t="inlineStr">
        <is>
          <t>1- No injury</t>
        </is>
      </c>
      <c r="J35" t="inlineStr">
        <is>
          <t>Something else</t>
        </is>
      </c>
      <c r="K35" t="inlineStr">
        <is>
          <t>stuff happened</t>
        </is>
      </c>
      <c r="M35" t="n">
        <v>106236</v>
      </c>
      <c r="N35">
        <f>DATEDIF(G35,E35,"y")</f>
        <v/>
      </c>
    </row>
    <row r="36">
      <c r="A36" t="n">
        <v>35</v>
      </c>
      <c r="B36">
        <f>A36&amp;C36</f>
        <v/>
      </c>
      <c r="C36" t="inlineStr">
        <is>
          <t>Hospital</t>
        </is>
      </c>
      <c r="D36" t="inlineStr">
        <is>
          <t>_0136658</t>
        </is>
      </c>
      <c r="E36" s="23" t="n">
        <v>41112</v>
      </c>
      <c r="F36" t="n">
        <v>545</v>
      </c>
      <c r="G36" s="23" t="n">
        <v>20395</v>
      </c>
      <c r="H36" t="inlineStr">
        <is>
          <t>Misc / Delivery of Care / Testing Related</t>
        </is>
      </c>
      <c r="I36" t="inlineStr">
        <is>
          <t>1- No injury</t>
        </is>
      </c>
      <c r="J36" t="inlineStr">
        <is>
          <t>more</t>
        </is>
      </c>
      <c r="K36" t="inlineStr">
        <is>
          <t>something else happened</t>
        </is>
      </c>
      <c r="L36" t="inlineStr">
        <is>
          <t>person</t>
        </is>
      </c>
      <c r="M36" t="n">
        <v>106249</v>
      </c>
      <c r="N36">
        <f>DATEDIF(G36,E36,"y")</f>
        <v/>
      </c>
    </row>
    <row r="37">
      <c r="A37" t="n">
        <v>36</v>
      </c>
      <c r="B37">
        <f>A37&amp;C37</f>
        <v/>
      </c>
      <c r="C37" t="inlineStr">
        <is>
          <t>Hospital</t>
        </is>
      </c>
      <c r="D37" t="inlineStr">
        <is>
          <t>_0136756</t>
        </is>
      </c>
      <c r="E37" s="23" t="n">
        <v>41114</v>
      </c>
      <c r="F37" t="n">
        <v>330</v>
      </c>
      <c r="G37" s="23" t="n">
        <v>11364</v>
      </c>
      <c r="H37" t="inlineStr">
        <is>
          <t>Misc / Delivery of Care / Testing Related</t>
        </is>
      </c>
      <c r="I37" t="inlineStr">
        <is>
          <t>1- No injury</t>
        </is>
      </c>
      <c r="J37" t="inlineStr">
        <is>
          <t>a bunch</t>
        </is>
      </c>
      <c r="K37" t="inlineStr">
        <is>
          <t>stuff happened</t>
        </is>
      </c>
      <c r="L37" t="inlineStr">
        <is>
          <t>somebody else</t>
        </is>
      </c>
      <c r="M37" t="n">
        <v>106334</v>
      </c>
      <c r="N37">
        <f>DATEDIF(G37,E37,"y")</f>
        <v/>
      </c>
    </row>
    <row r="38">
      <c r="A38" t="n">
        <v>37</v>
      </c>
      <c r="B38">
        <f>A38&amp;C38</f>
        <v/>
      </c>
      <c r="C38" t="inlineStr">
        <is>
          <t>Hospital</t>
        </is>
      </c>
      <c r="D38" t="inlineStr">
        <is>
          <t>_0136826</t>
        </is>
      </c>
      <c r="E38" s="23" t="n">
        <v>41110</v>
      </c>
      <c r="F38" t="n">
        <v>835</v>
      </c>
      <c r="G38" s="23" t="n">
        <v>34751</v>
      </c>
      <c r="H38" t="inlineStr">
        <is>
          <t>Misc / Delivery of Care / Testing Related</t>
        </is>
      </c>
      <c r="I38" t="inlineStr">
        <is>
          <t>1- No injury</t>
        </is>
      </c>
      <c r="J38" t="inlineStr">
        <is>
          <t>stuff</t>
        </is>
      </c>
      <c r="K38" t="inlineStr">
        <is>
          <t>something else happened</t>
        </is>
      </c>
      <c r="M38" t="n">
        <v>106398</v>
      </c>
      <c r="N38">
        <f>DATEDIF(G38,E38,"y")</f>
        <v/>
      </c>
    </row>
    <row r="39">
      <c r="A39" t="n">
        <v>38</v>
      </c>
      <c r="B39">
        <f>A39&amp;C39</f>
        <v/>
      </c>
      <c r="C39" t="inlineStr">
        <is>
          <t>Hospital</t>
        </is>
      </c>
      <c r="D39" t="inlineStr">
        <is>
          <t>_0136831</t>
        </is>
      </c>
      <c r="E39" s="23" t="n">
        <v>41114</v>
      </c>
      <c r="F39" t="n">
        <v>1155</v>
      </c>
      <c r="G39" s="23" t="n">
        <v>13981</v>
      </c>
      <c r="H39" t="inlineStr">
        <is>
          <t>Misc / Delivery of Care / Testing Related</t>
        </is>
      </c>
      <c r="I39" t="inlineStr">
        <is>
          <t>1- No injury</t>
        </is>
      </c>
      <c r="J39" t="inlineStr">
        <is>
          <t>had med</t>
        </is>
      </c>
      <c r="K39" t="inlineStr">
        <is>
          <t>stuff happened</t>
        </is>
      </c>
      <c r="M39" t="n">
        <v>106403</v>
      </c>
      <c r="N39">
        <f>DATEDIF(G39,E39,"y")</f>
        <v/>
      </c>
    </row>
    <row r="40">
      <c r="A40" t="n">
        <v>39</v>
      </c>
      <c r="B40">
        <f>A40&amp;C40</f>
        <v/>
      </c>
      <c r="C40" t="inlineStr">
        <is>
          <t>Hospital</t>
        </is>
      </c>
      <c r="D40" t="inlineStr">
        <is>
          <t>_0136835</t>
        </is>
      </c>
      <c r="E40" s="23" t="n">
        <v>41115</v>
      </c>
      <c r="F40" t="n">
        <v>1400</v>
      </c>
      <c r="G40" s="23" t="n">
        <v>15105</v>
      </c>
      <c r="H40" t="inlineStr">
        <is>
          <t>Misc / Delivery of Care / Testing Related</t>
        </is>
      </c>
      <c r="I40" t="inlineStr">
        <is>
          <t>1- No injury</t>
        </is>
      </c>
      <c r="J40" t="inlineStr">
        <is>
          <t>had IV</t>
        </is>
      </c>
      <c r="K40" t="inlineStr">
        <is>
          <t>something else happened</t>
        </is>
      </c>
      <c r="M40" t="n">
        <v>106407</v>
      </c>
      <c r="N40">
        <f>DATEDIF(G40,E40,"y")</f>
        <v/>
      </c>
    </row>
    <row r="41">
      <c r="A41" t="n">
        <v>40</v>
      </c>
      <c r="B41">
        <f>A41&amp;C41</f>
        <v/>
      </c>
      <c r="C41" t="inlineStr">
        <is>
          <t>Hospital</t>
        </is>
      </c>
      <c r="D41" t="inlineStr">
        <is>
          <t>_0136883</t>
        </is>
      </c>
      <c r="E41" s="23" t="n">
        <v>41115</v>
      </c>
      <c r="F41" t="n">
        <v>0</v>
      </c>
      <c r="G41" s="23" t="n">
        <v>22470</v>
      </c>
      <c r="H41" t="inlineStr">
        <is>
          <t>Misc / Delivery of Care / Testing Related</t>
        </is>
      </c>
      <c r="I41" t="inlineStr">
        <is>
          <t>1- No injury</t>
        </is>
      </c>
      <c r="J41" t="inlineStr">
        <is>
          <t>something hurt</t>
        </is>
      </c>
      <c r="K41" t="inlineStr">
        <is>
          <t>stuff happened</t>
        </is>
      </c>
      <c r="M41" t="n">
        <v>106450</v>
      </c>
      <c r="N41">
        <f>DATEDIF(G41,E41,"y")</f>
        <v/>
      </c>
    </row>
    <row r="42">
      <c r="A42" t="n">
        <v>41</v>
      </c>
      <c r="B42">
        <f>A42&amp;C42</f>
        <v/>
      </c>
      <c r="C42" t="inlineStr">
        <is>
          <t>Hospital</t>
        </is>
      </c>
      <c r="D42" t="inlineStr">
        <is>
          <t>_0136896</t>
        </is>
      </c>
      <c r="E42" s="23" t="n">
        <v>41116</v>
      </c>
      <c r="F42" t="n">
        <v>1415</v>
      </c>
      <c r="G42" s="23" t="n">
        <v>10266</v>
      </c>
      <c r="H42" t="inlineStr">
        <is>
          <t>Misc / Delivery of Care / Testing Related</t>
        </is>
      </c>
      <c r="I42" t="inlineStr">
        <is>
          <t>1- No injury</t>
        </is>
      </c>
      <c r="J42" t="inlineStr">
        <is>
          <t>had IV</t>
        </is>
      </c>
      <c r="K42" t="inlineStr">
        <is>
          <t>something else happened</t>
        </is>
      </c>
      <c r="M42" t="n">
        <v>106460</v>
      </c>
      <c r="N42">
        <f>DATEDIF(G42,E42,"y")</f>
        <v/>
      </c>
    </row>
    <row r="43">
      <c r="A43" t="n">
        <v>42</v>
      </c>
      <c r="B43">
        <f>A43&amp;C43</f>
        <v/>
      </c>
      <c r="C43" t="inlineStr">
        <is>
          <t>Hospital</t>
        </is>
      </c>
      <c r="D43" t="inlineStr">
        <is>
          <t>_0136934</t>
        </is>
      </c>
      <c r="E43" s="23" t="n">
        <v>41114</v>
      </c>
      <c r="F43" t="n">
        <v>0</v>
      </c>
      <c r="G43" s="23" t="n">
        <v>14253</v>
      </c>
      <c r="H43" t="inlineStr">
        <is>
          <t>Misc / Delivery of Care / Testing Related</t>
        </is>
      </c>
      <c r="I43" t="inlineStr">
        <is>
          <t>1- No injury</t>
        </is>
      </c>
      <c r="J43" t="inlineStr">
        <is>
          <t>had IV</t>
        </is>
      </c>
      <c r="K43" t="inlineStr">
        <is>
          <t>stuff happened</t>
        </is>
      </c>
      <c r="M43" t="n">
        <v>106496</v>
      </c>
      <c r="N43">
        <f>DATEDIF(G43,E43,"y")</f>
        <v/>
      </c>
    </row>
    <row r="44">
      <c r="A44" t="n">
        <v>43</v>
      </c>
      <c r="B44">
        <f>A44&amp;C44</f>
        <v/>
      </c>
      <c r="C44" t="inlineStr">
        <is>
          <t>Hospital</t>
        </is>
      </c>
      <c r="D44" t="inlineStr">
        <is>
          <t>_0136641</t>
        </is>
      </c>
      <c r="E44" s="23" t="n">
        <v>41111</v>
      </c>
      <c r="F44" t="n">
        <v>1535</v>
      </c>
      <c r="G44" s="23" t="n">
        <v>41109</v>
      </c>
      <c r="H44" t="inlineStr">
        <is>
          <t>OB/Newborn</t>
        </is>
      </c>
      <c r="I44" t="inlineStr">
        <is>
          <t>1- No injury</t>
        </is>
      </c>
      <c r="J44" t="inlineStr">
        <is>
          <t>something hurt</t>
        </is>
      </c>
      <c r="K44" t="inlineStr">
        <is>
          <t>something else happened</t>
        </is>
      </c>
      <c r="M44" t="n">
        <v>106232</v>
      </c>
      <c r="N44">
        <f>DATEDIF(G44,E44,"y")</f>
        <v/>
      </c>
    </row>
    <row r="45">
      <c r="A45" t="n">
        <v>44</v>
      </c>
      <c r="B45">
        <f>A45&amp;C45</f>
        <v/>
      </c>
      <c r="C45" t="inlineStr">
        <is>
          <t>Hospital</t>
        </is>
      </c>
      <c r="D45" t="inlineStr">
        <is>
          <t>_0136659</t>
        </is>
      </c>
      <c r="E45" s="23" t="n">
        <v>41112</v>
      </c>
      <c r="F45" t="n">
        <v>547</v>
      </c>
      <c r="G45" s="23" t="n">
        <v>30466</v>
      </c>
      <c r="H45" t="inlineStr">
        <is>
          <t>OB/Newborn</t>
        </is>
      </c>
      <c r="I45" t="inlineStr">
        <is>
          <t>1- No injury</t>
        </is>
      </c>
      <c r="J45" t="inlineStr">
        <is>
          <t>had IV</t>
        </is>
      </c>
      <c r="K45" t="inlineStr">
        <is>
          <t>stuff happened</t>
        </is>
      </c>
      <c r="M45" t="n">
        <v>106248</v>
      </c>
      <c r="N45">
        <f>DATEDIF(G45,E45,"y")</f>
        <v/>
      </c>
    </row>
    <row r="46">
      <c r="A46" t="n">
        <v>45</v>
      </c>
      <c r="B46">
        <f>A46&amp;C46</f>
        <v/>
      </c>
      <c r="C46" t="inlineStr">
        <is>
          <t>Hospital</t>
        </is>
      </c>
      <c r="D46" t="inlineStr">
        <is>
          <t>_0136687</t>
        </is>
      </c>
      <c r="E46" s="23" t="n">
        <v>41112</v>
      </c>
      <c r="F46" t="n">
        <v>1740</v>
      </c>
      <c r="G46" s="23" t="n">
        <v>19829</v>
      </c>
      <c r="H46" t="inlineStr">
        <is>
          <t>Security / Personal Property</t>
        </is>
      </c>
      <c r="I46" t="inlineStr">
        <is>
          <t>A - Potential event - (1) No Known Injury</t>
        </is>
      </c>
      <c r="J46" t="inlineStr">
        <is>
          <t>had to call security</t>
        </is>
      </c>
      <c r="K46" t="inlineStr">
        <is>
          <t>something else happened</t>
        </is>
      </c>
      <c r="M46" t="n">
        <v>106270</v>
      </c>
      <c r="N46">
        <f>DATEDIF(G46,E46,"y")</f>
        <v/>
      </c>
    </row>
    <row r="47">
      <c r="A47" t="n">
        <v>46</v>
      </c>
      <c r="B47">
        <f>A47&amp;C47</f>
        <v/>
      </c>
      <c r="C47" t="inlineStr">
        <is>
          <t>Hospital</t>
        </is>
      </c>
      <c r="D47" t="inlineStr">
        <is>
          <t>_0136698</t>
        </is>
      </c>
      <c r="E47" s="23" t="n">
        <v>41113</v>
      </c>
      <c r="F47" t="n">
        <v>204</v>
      </c>
      <c r="G47" s="23" t="n">
        <v>27083</v>
      </c>
      <c r="H47" t="inlineStr">
        <is>
          <t>Security / Personal Property</t>
        </is>
      </c>
      <c r="I47" t="inlineStr">
        <is>
          <t>A - Potential event - (1) No Known Injury</t>
        </is>
      </c>
      <c r="J47" t="inlineStr">
        <is>
          <t>bad person stuff</t>
        </is>
      </c>
      <c r="K47" t="inlineStr">
        <is>
          <t>stuff happened</t>
        </is>
      </c>
      <c r="M47" t="n">
        <v>106280</v>
      </c>
      <c r="N47">
        <f>DATEDIF(G47,E47,"y")</f>
        <v/>
      </c>
    </row>
    <row r="48">
      <c r="A48" t="n">
        <v>47</v>
      </c>
      <c r="B48">
        <f>A48&amp;C48</f>
        <v/>
      </c>
      <c r="C48" t="inlineStr">
        <is>
          <t>Hospital</t>
        </is>
      </c>
      <c r="D48" t="inlineStr">
        <is>
          <t>_0136743</t>
        </is>
      </c>
      <c r="E48" s="23" t="n">
        <v>41113</v>
      </c>
      <c r="F48" t="n">
        <v>2330</v>
      </c>
      <c r="G48" s="23" t="n">
        <v>23821</v>
      </c>
      <c r="H48" t="inlineStr">
        <is>
          <t>Security / Personal Property</t>
        </is>
      </c>
      <c r="I48" t="inlineStr">
        <is>
          <t>A - Potential event - (1) No Known Injury</t>
        </is>
      </c>
      <c r="J48" t="inlineStr">
        <is>
          <t>helped issue</t>
        </is>
      </c>
      <c r="M48" t="n">
        <v>106323</v>
      </c>
      <c r="N48">
        <f>DATEDIF(G48,E48,"y")</f>
        <v/>
      </c>
    </row>
    <row r="49">
      <c r="A49" t="n">
        <v>48</v>
      </c>
      <c r="B49">
        <f>A49&amp;C49</f>
        <v/>
      </c>
      <c r="C49" t="inlineStr">
        <is>
          <t>Hospital</t>
        </is>
      </c>
      <c r="D49" t="inlineStr">
        <is>
          <t>_0136753</t>
        </is>
      </c>
      <c r="E49" s="23" t="n">
        <v>41114</v>
      </c>
      <c r="F49" t="n">
        <v>320</v>
      </c>
      <c r="G49" s="23" t="n">
        <v>27083</v>
      </c>
      <c r="H49" t="inlineStr">
        <is>
          <t>Security / Personal Property</t>
        </is>
      </c>
      <c r="I49" t="inlineStr">
        <is>
          <t>A - Potential event - (1) No Known Injury</t>
        </is>
      </c>
      <c r="J49" t="inlineStr">
        <is>
          <t>had a nasty person issue</t>
        </is>
      </c>
      <c r="K49" t="inlineStr">
        <is>
          <t>stuff happened</t>
        </is>
      </c>
      <c r="M49" t="n">
        <v>106330</v>
      </c>
      <c r="N49">
        <f>DATEDIF(G49,E49,"y")</f>
        <v/>
      </c>
    </row>
    <row r="50">
      <c r="A50" t="n">
        <v>49</v>
      </c>
      <c r="B50">
        <f>A50&amp;C50</f>
        <v/>
      </c>
      <c r="C50" t="inlineStr">
        <is>
          <t>Hospital</t>
        </is>
      </c>
      <c r="D50" t="inlineStr">
        <is>
          <t>_0136781</t>
        </is>
      </c>
      <c r="E50" s="23" t="n">
        <v>41114</v>
      </c>
      <c r="F50" t="n">
        <v>1236</v>
      </c>
      <c r="G50" s="23" t="n">
        <v>33955</v>
      </c>
      <c r="H50" t="inlineStr">
        <is>
          <t>Security / Personal Property</t>
        </is>
      </c>
      <c r="I50" t="inlineStr">
        <is>
          <t>A - Potential event - (1) No Known Injury</t>
        </is>
      </c>
      <c r="J50" t="inlineStr">
        <is>
          <t>bad person stuff</t>
        </is>
      </c>
      <c r="M50" t="n">
        <v>106356</v>
      </c>
      <c r="N50">
        <f>DATEDIF(G50,E50,"y")</f>
        <v/>
      </c>
    </row>
    <row r="51">
      <c r="A51" t="n">
        <v>50</v>
      </c>
      <c r="B51">
        <f>A51&amp;C51</f>
        <v/>
      </c>
      <c r="C51" t="inlineStr">
        <is>
          <t>Hospital</t>
        </is>
      </c>
      <c r="D51" t="inlineStr">
        <is>
          <t>_0136889</t>
        </is>
      </c>
      <c r="E51" s="23" t="n">
        <v>41115</v>
      </c>
      <c r="F51" t="n">
        <v>1515</v>
      </c>
      <c r="G51" s="23" t="n">
        <v>23489</v>
      </c>
      <c r="H51" t="inlineStr">
        <is>
          <t>Surgery / Invasive Procedure</t>
        </is>
      </c>
      <c r="I51" t="inlineStr">
        <is>
          <t>1- No injury</t>
        </is>
      </c>
      <c r="J51" t="inlineStr">
        <is>
          <t>ouch</t>
        </is>
      </c>
      <c r="M51" t="n">
        <v>106455</v>
      </c>
      <c r="N51">
        <f>DATEDIF(G51,E51,"y")</f>
        <v/>
      </c>
    </row>
    <row r="52">
      <c r="A52" t="n">
        <v>51</v>
      </c>
      <c r="B52">
        <f>A52&amp;C52</f>
        <v/>
      </c>
      <c r="C52" t="inlineStr">
        <is>
          <t>Hospital</t>
        </is>
      </c>
      <c r="D52" t="inlineStr">
        <is>
          <t>_0136911</t>
        </is>
      </c>
      <c r="E52" s="23" t="n">
        <v>41116</v>
      </c>
      <c r="F52" t="n">
        <v>1830</v>
      </c>
      <c r="G52" s="23" t="n">
        <v>11767</v>
      </c>
      <c r="H52" t="inlineStr">
        <is>
          <t>Surgery / Invasive Procedure</t>
        </is>
      </c>
      <c r="I52" t="inlineStr">
        <is>
          <t>1- No injury</t>
        </is>
      </c>
      <c r="J52" t="inlineStr">
        <is>
          <t>something bad happened</t>
        </is>
      </c>
      <c r="M52" t="n">
        <v>106475</v>
      </c>
      <c r="N52">
        <f>DATEDIF(G52,E52,"y")</f>
        <v/>
      </c>
    </row>
    <row r="53">
      <c r="A53" t="n">
        <v>52</v>
      </c>
      <c r="B53">
        <f>A53&amp;C53</f>
        <v/>
      </c>
      <c r="C53" t="inlineStr">
        <is>
          <t>Hospital</t>
        </is>
      </c>
      <c r="D53" t="inlineStr">
        <is>
          <t>_0136859</t>
        </is>
      </c>
      <c r="E53" s="23" t="n">
        <v>41115</v>
      </c>
      <c r="F53" t="n">
        <v>1850</v>
      </c>
      <c r="H53" t="inlineStr">
        <is>
          <t>[Person_4]</t>
        </is>
      </c>
      <c r="I53" t="inlineStr">
        <is>
          <t>5 - Fracture/serious injury - Significant</t>
        </is>
      </c>
      <c r="J53" t="inlineStr">
        <is>
          <t>person fell</t>
        </is>
      </c>
      <c r="M53" t="n">
        <v>106430</v>
      </c>
      <c r="N53">
        <f>DATEDIF(G53,E53,"y")</f>
        <v/>
      </c>
    </row>
    <row r="54">
      <c r="A54" t="n">
        <v>53</v>
      </c>
      <c r="B54">
        <f>A54&amp;C54</f>
        <v/>
      </c>
      <c r="E54" s="23" t="n"/>
      <c r="G54" s="23" t="n"/>
      <c r="N54">
        <f>DATEDIF(G54,E54,"y")</f>
        <v/>
      </c>
    </row>
    <row r="55">
      <c r="A55" t="n">
        <v>54</v>
      </c>
      <c r="B55">
        <f>A55&amp;C55</f>
        <v/>
      </c>
      <c r="E55" s="23" t="n"/>
      <c r="G55" s="23" t="n"/>
      <c r="N55">
        <f>DATEDIF(G55,E55,"y")</f>
        <v/>
      </c>
    </row>
    <row r="56">
      <c r="A56" t="n">
        <v>55</v>
      </c>
      <c r="B56">
        <f>A56&amp;C56</f>
        <v/>
      </c>
      <c r="E56" s="23" t="n"/>
      <c r="G56" s="23" t="n"/>
      <c r="N56">
        <f>DATEDIF(G56,E56,"y")</f>
        <v/>
      </c>
    </row>
    <row r="57">
      <c r="A57" t="n">
        <v>56</v>
      </c>
      <c r="B57">
        <f>A57&amp;C57</f>
        <v/>
      </c>
      <c r="E57" s="23" t="n"/>
      <c r="G57" s="23" t="n"/>
      <c r="N57">
        <f>DATEDIF(G57,E57,"y")</f>
        <v/>
      </c>
    </row>
    <row r="58">
      <c r="A58" t="n">
        <v>57</v>
      </c>
      <c r="B58">
        <f>A58&amp;C58</f>
        <v/>
      </c>
      <c r="E58" s="23" t="n"/>
      <c r="G58" s="23" t="n"/>
      <c r="N58">
        <f>DATEDIF(G58,E58,"y")</f>
        <v/>
      </c>
    </row>
    <row r="59">
      <c r="A59" t="n">
        <v>58</v>
      </c>
      <c r="B59">
        <f>A59&amp;C59</f>
        <v/>
      </c>
      <c r="E59" s="23" t="n"/>
      <c r="G59" s="23" t="n"/>
      <c r="N59">
        <f>DATEDIF(G59,E59,"y")</f>
        <v/>
      </c>
    </row>
    <row r="60">
      <c r="A60" t="n">
        <v>59</v>
      </c>
      <c r="B60">
        <f>A60&amp;C60</f>
        <v/>
      </c>
      <c r="E60" s="23" t="n"/>
      <c r="G60" s="23" t="n"/>
      <c r="N60">
        <f>DATEDIF(G60,E60,"y")</f>
        <v/>
      </c>
    </row>
    <row r="61">
      <c r="A61" t="n">
        <v>60</v>
      </c>
      <c r="B61">
        <f>A61&amp;C61</f>
        <v/>
      </c>
      <c r="E61" s="23" t="n"/>
      <c r="G61" s="23" t="n"/>
    </row>
    <row r="62">
      <c r="A62" t="n">
        <v>61</v>
      </c>
      <c r="B62">
        <f>A62&amp;C62</f>
        <v/>
      </c>
      <c r="E62" s="23" t="n"/>
      <c r="G62" s="23" t="n"/>
    </row>
    <row r="63">
      <c r="A63" t="n">
        <v>62</v>
      </c>
      <c r="B63">
        <f>A63&amp;C63</f>
        <v/>
      </c>
      <c r="E63" s="23" t="n"/>
      <c r="G63" s="23" t="n"/>
    </row>
    <row r="64">
      <c r="A64" t="n">
        <v>63</v>
      </c>
      <c r="B64">
        <f>A64&amp;C64</f>
        <v/>
      </c>
      <c r="E64" s="23" t="n"/>
      <c r="G64" s="23" t="n"/>
    </row>
    <row r="65">
      <c r="A65" t="n">
        <v>64</v>
      </c>
      <c r="B65">
        <f>A65&amp;C65</f>
        <v/>
      </c>
      <c r="E65" s="23" t="n"/>
      <c r="G65" s="23" t="n"/>
    </row>
    <row r="66">
      <c r="A66" t="n">
        <v>65</v>
      </c>
      <c r="B66">
        <f>A66&amp;C66</f>
        <v/>
      </c>
      <c r="E66" s="23" t="n"/>
      <c r="G66" s="23" t="n"/>
    </row>
    <row r="67">
      <c r="A67" t="n">
        <v>66</v>
      </c>
      <c r="B67">
        <f>A67&amp;C67</f>
        <v/>
      </c>
      <c r="E67" s="23" t="n"/>
      <c r="G67" s="23" t="n"/>
    </row>
    <row r="68">
      <c r="A68" t="n">
        <v>67</v>
      </c>
      <c r="B68">
        <f>A68&amp;C68</f>
        <v/>
      </c>
      <c r="E68" s="23" t="n"/>
      <c r="G68" s="23" t="n"/>
    </row>
    <row r="69">
      <c r="A69" t="n">
        <v>68</v>
      </c>
      <c r="B69">
        <f>A69&amp;C69</f>
        <v/>
      </c>
      <c r="E69" s="23" t="n"/>
      <c r="G69" s="23" t="n"/>
    </row>
    <row r="70">
      <c r="A70" t="n">
        <v>69</v>
      </c>
      <c r="B70">
        <f>A70&amp;C70</f>
        <v/>
      </c>
      <c r="E70" s="23" t="n"/>
      <c r="G70" s="23" t="n"/>
    </row>
    <row r="71">
      <c r="A71" t="n">
        <v>70</v>
      </c>
      <c r="B71">
        <f>A71&amp;C71</f>
        <v/>
      </c>
      <c r="E71" s="23" t="n"/>
      <c r="G71" s="23" t="n"/>
    </row>
    <row r="72">
      <c r="A72" t="n">
        <v>71</v>
      </c>
      <c r="B72">
        <f>A72&amp;C72</f>
        <v/>
      </c>
      <c r="E72" s="23" t="n"/>
      <c r="G72" s="23" t="n"/>
    </row>
    <row r="73">
      <c r="A73" t="n">
        <v>72</v>
      </c>
      <c r="B73">
        <f>A73&amp;C73</f>
        <v/>
      </c>
      <c r="E73" s="23" t="n"/>
      <c r="G73" s="23" t="n"/>
    </row>
    <row r="74">
      <c r="A74" t="n">
        <v>73</v>
      </c>
      <c r="B74">
        <f>A74&amp;C74</f>
        <v/>
      </c>
      <c r="E74" s="23" t="n"/>
      <c r="G74" s="23" t="n"/>
    </row>
    <row r="75">
      <c r="A75" t="n">
        <v>74</v>
      </c>
      <c r="B75">
        <f>A75&amp;C75</f>
        <v/>
      </c>
      <c r="E75" s="23" t="n"/>
    </row>
    <row r="76">
      <c r="A76" t="n">
        <v>75</v>
      </c>
      <c r="B76">
        <f>A76&amp;C76</f>
        <v/>
      </c>
      <c r="E76" s="23" t="n"/>
      <c r="G76" s="23" t="n"/>
    </row>
    <row r="77">
      <c r="A77" t="n">
        <v>76</v>
      </c>
      <c r="B77">
        <f>A77&amp;C77</f>
        <v/>
      </c>
      <c r="E77" s="23" t="n"/>
      <c r="G77" s="23" t="n"/>
    </row>
    <row r="78">
      <c r="A78" t="n">
        <v>77</v>
      </c>
      <c r="B78">
        <f>A78&amp;C78</f>
        <v/>
      </c>
      <c r="E78" s="23" t="n"/>
      <c r="G78" s="23" t="n"/>
    </row>
    <row r="79">
      <c r="A79" t="n">
        <v>78</v>
      </c>
      <c r="B79">
        <f>A79&amp;C79</f>
        <v/>
      </c>
      <c r="E79" s="23" t="n"/>
      <c r="G79" s="23" t="n"/>
    </row>
    <row r="80">
      <c r="A80" t="n">
        <v>79</v>
      </c>
      <c r="B80">
        <f>A80&amp;C80</f>
        <v/>
      </c>
      <c r="E80" s="23" t="n"/>
      <c r="G80" s="23" t="n"/>
    </row>
    <row r="81">
      <c r="A81" t="n">
        <v>80</v>
      </c>
      <c r="B81">
        <f>A81&amp;C81</f>
        <v/>
      </c>
      <c r="E81" s="23" t="n"/>
      <c r="G81" s="23" t="n"/>
    </row>
    <row r="82">
      <c r="A82" t="n">
        <v>81</v>
      </c>
      <c r="B82">
        <f>A82&amp;C82</f>
        <v/>
      </c>
      <c r="E82" s="23" t="n"/>
      <c r="G82" s="23" t="n"/>
    </row>
    <row r="83">
      <c r="A83" t="n">
        <v>82</v>
      </c>
      <c r="B83">
        <f>A83&amp;C83</f>
        <v/>
      </c>
      <c r="E83" s="23" t="n"/>
      <c r="G83" s="23" t="n"/>
    </row>
    <row r="84">
      <c r="A84" t="n">
        <v>83</v>
      </c>
      <c r="B84">
        <f>A84&amp;C84</f>
        <v/>
      </c>
      <c r="E84" s="23" t="n"/>
      <c r="G84" s="23" t="n"/>
    </row>
    <row r="85">
      <c r="A85" t="n">
        <v>84</v>
      </c>
      <c r="B85">
        <f>A85&amp;C85</f>
        <v/>
      </c>
      <c r="E85" s="23" t="n"/>
      <c r="G85" s="23" t="n"/>
    </row>
    <row r="86">
      <c r="A86" t="n">
        <v>85</v>
      </c>
      <c r="B86">
        <f>A86&amp;C86</f>
        <v/>
      </c>
      <c r="E86" s="23" t="n"/>
    </row>
    <row r="87">
      <c r="A87" t="n">
        <v>86</v>
      </c>
      <c r="B87">
        <f>A87&amp;C87</f>
        <v/>
      </c>
      <c r="E87" s="23" t="n"/>
    </row>
    <row r="88">
      <c r="A88" t="n">
        <v>87</v>
      </c>
      <c r="B88">
        <f>A88&amp;C88</f>
        <v/>
      </c>
      <c r="E88" s="23" t="n"/>
    </row>
    <row r="89">
      <c r="A89" t="n">
        <v>88</v>
      </c>
      <c r="B89">
        <f>A89&amp;C89</f>
        <v/>
      </c>
      <c r="E89" s="23" t="n"/>
      <c r="G89" s="23" t="n"/>
    </row>
    <row r="90">
      <c r="A90" t="n">
        <v>89</v>
      </c>
      <c r="B90">
        <f>A90&amp;C90</f>
        <v/>
      </c>
      <c r="E90" s="23" t="n"/>
      <c r="G90" s="23" t="n"/>
    </row>
    <row r="91">
      <c r="A91" t="n">
        <v>90</v>
      </c>
      <c r="B91">
        <f>A91&amp;C91</f>
        <v/>
      </c>
      <c r="E91" s="23" t="n"/>
      <c r="G91" s="23" t="n"/>
    </row>
    <row r="92">
      <c r="A92" t="n">
        <v>91</v>
      </c>
      <c r="B92">
        <f>A92&amp;C92</f>
        <v/>
      </c>
      <c r="E92" s="23" t="n"/>
      <c r="G92" s="23" t="n"/>
    </row>
    <row r="93">
      <c r="A93" t="n">
        <v>92</v>
      </c>
      <c r="B93">
        <f>A93&amp;C93</f>
        <v/>
      </c>
      <c r="E93" s="23" t="n"/>
      <c r="G93" s="23" t="n"/>
    </row>
    <row r="94">
      <c r="A94" t="n">
        <v>93</v>
      </c>
      <c r="B94">
        <f>A94&amp;C94</f>
        <v/>
      </c>
      <c r="E94" s="23" t="n"/>
      <c r="G94" s="23" t="n"/>
    </row>
    <row r="95">
      <c r="A95" t="n">
        <v>94</v>
      </c>
      <c r="B95">
        <f>A95&amp;C95</f>
        <v/>
      </c>
      <c r="E95" s="23" t="n"/>
      <c r="G95" s="23" t="n"/>
    </row>
    <row r="96">
      <c r="A96" t="n">
        <v>95</v>
      </c>
      <c r="B96">
        <f>A96&amp;C96</f>
        <v/>
      </c>
      <c r="E96" s="23" t="n"/>
      <c r="G96" s="23" t="n"/>
    </row>
    <row r="97">
      <c r="A97" t="n">
        <v>96</v>
      </c>
      <c r="B97">
        <f>A97&amp;C97</f>
        <v/>
      </c>
      <c r="E97" s="23" t="n"/>
      <c r="G97" s="23" t="n"/>
    </row>
    <row r="98">
      <c r="A98" t="n">
        <v>97</v>
      </c>
      <c r="B98">
        <f>A98&amp;C98</f>
        <v/>
      </c>
      <c r="E98" s="23" t="n"/>
      <c r="G98" s="23" t="n"/>
    </row>
    <row r="99">
      <c r="A99" t="n">
        <v>98</v>
      </c>
      <c r="B99">
        <f>A99&amp;C99</f>
        <v/>
      </c>
      <c r="E99" s="23" t="n"/>
      <c r="G99" s="23" t="n"/>
    </row>
    <row r="100">
      <c r="A100" t="n">
        <v>99</v>
      </c>
      <c r="B100">
        <f>A100&amp;C100</f>
        <v/>
      </c>
      <c r="E100" s="23" t="n"/>
      <c r="G100" s="23" t="n"/>
    </row>
    <row r="101">
      <c r="A101" t="n">
        <v>100</v>
      </c>
      <c r="B101">
        <f>A101&amp;C101</f>
        <v/>
      </c>
      <c r="E101" s="23" t="n"/>
      <c r="G101" s="23" t="n"/>
    </row>
    <row r="102">
      <c r="A102" t="n">
        <v>101</v>
      </c>
      <c r="B102">
        <f>A102&amp;C102</f>
        <v/>
      </c>
      <c r="E102" s="23" t="n"/>
      <c r="G102" s="23" t="n"/>
    </row>
    <row r="103">
      <c r="A103" t="n">
        <v>102</v>
      </c>
      <c r="B103">
        <f>A103&amp;C103</f>
        <v/>
      </c>
      <c r="E103" s="23" t="n"/>
      <c r="G103" s="23" t="n"/>
    </row>
    <row r="104">
      <c r="A104" t="n">
        <v>103</v>
      </c>
      <c r="B104">
        <f>A104&amp;C104</f>
        <v/>
      </c>
      <c r="E104" s="23" t="n"/>
      <c r="G104" s="23" t="n"/>
    </row>
    <row r="105">
      <c r="A105" t="n">
        <v>104</v>
      </c>
      <c r="B105">
        <f>A105&amp;C105</f>
        <v/>
      </c>
      <c r="E105" s="23" t="n"/>
      <c r="G105" s="23" t="n"/>
    </row>
    <row r="106">
      <c r="A106" t="n">
        <v>105</v>
      </c>
      <c r="B106">
        <f>A106&amp;C106</f>
        <v/>
      </c>
      <c r="E106" s="23" t="n"/>
      <c r="G106" s="23" t="n"/>
    </row>
    <row r="107">
      <c r="A107" t="n">
        <v>106</v>
      </c>
      <c r="B107">
        <f>A107&amp;C107</f>
        <v/>
      </c>
      <c r="E107" s="23" t="n"/>
      <c r="G107" s="23" t="n"/>
    </row>
    <row r="108">
      <c r="A108" t="n">
        <v>107</v>
      </c>
      <c r="B108">
        <f>A108&amp;C108</f>
        <v/>
      </c>
      <c r="E108" s="23" t="n"/>
      <c r="G108" s="23" t="n"/>
    </row>
    <row r="109">
      <c r="A109" t="n">
        <v>108</v>
      </c>
      <c r="B109">
        <f>A109&amp;C109</f>
        <v/>
      </c>
      <c r="E109" s="23" t="n"/>
      <c r="G109" s="23" t="n"/>
    </row>
    <row r="110">
      <c r="A110" t="n">
        <v>109</v>
      </c>
      <c r="B110">
        <f>A110&amp;C110</f>
        <v/>
      </c>
      <c r="E110" s="23" t="n"/>
      <c r="G110" s="23" t="n"/>
    </row>
    <row r="111">
      <c r="A111" t="n">
        <v>110</v>
      </c>
      <c r="B111">
        <f>A111&amp;C111</f>
        <v/>
      </c>
      <c r="E111" s="23" t="n"/>
      <c r="G111" s="23" t="n"/>
    </row>
    <row r="112">
      <c r="A112" t="n">
        <v>111</v>
      </c>
      <c r="B112">
        <f>A112&amp;C112</f>
        <v/>
      </c>
      <c r="E112" s="23" t="n"/>
      <c r="G112" s="23" t="n"/>
    </row>
    <row r="113">
      <c r="A113" t="n">
        <v>112</v>
      </c>
      <c r="B113">
        <f>A113&amp;C113</f>
        <v/>
      </c>
      <c r="E113" s="23" t="n"/>
      <c r="G113" s="23" t="n"/>
    </row>
    <row r="114">
      <c r="A114" t="n">
        <v>113</v>
      </c>
      <c r="B114">
        <f>A114&amp;C114</f>
        <v/>
      </c>
      <c r="E114" s="23" t="n"/>
      <c r="G114" s="23" t="n"/>
    </row>
    <row r="115">
      <c r="A115" t="n">
        <v>114</v>
      </c>
      <c r="B115">
        <f>A115&amp;C115</f>
        <v/>
      </c>
      <c r="E115" s="23" t="n"/>
      <c r="G115" s="23" t="n"/>
    </row>
    <row r="116">
      <c r="A116" t="n">
        <v>115</v>
      </c>
      <c r="B116">
        <f>A116&amp;C116</f>
        <v/>
      </c>
      <c r="E116" s="23" t="n"/>
      <c r="G116" s="23" t="n"/>
    </row>
    <row r="117">
      <c r="A117" t="n">
        <v>116</v>
      </c>
      <c r="B117">
        <f>A117&amp;C117</f>
        <v/>
      </c>
      <c r="E117" s="23" t="n"/>
      <c r="G117" s="23" t="n"/>
    </row>
    <row r="118">
      <c r="A118" t="n">
        <v>117</v>
      </c>
      <c r="B118">
        <f>A118&amp;C118</f>
        <v/>
      </c>
      <c r="E118" s="23" t="n"/>
      <c r="G118" s="23" t="n"/>
    </row>
    <row r="119">
      <c r="A119" t="n">
        <v>118</v>
      </c>
      <c r="B119">
        <f>A119&amp;C119</f>
        <v/>
      </c>
      <c r="E119" s="23" t="n"/>
      <c r="G119" s="23" t="n"/>
    </row>
    <row r="120">
      <c r="A120" t="n">
        <v>119</v>
      </c>
      <c r="B120">
        <f>A120&amp;C120</f>
        <v/>
      </c>
      <c r="E120" s="23" t="n"/>
      <c r="G120" s="23" t="n"/>
    </row>
    <row r="121">
      <c r="A121" t="n">
        <v>120</v>
      </c>
      <c r="B121">
        <f>A121&amp;C121</f>
        <v/>
      </c>
      <c r="E121" s="23" t="n"/>
      <c r="G121" s="23" t="n"/>
    </row>
    <row r="122">
      <c r="A122" t="n">
        <v>121</v>
      </c>
      <c r="B122">
        <f>A122&amp;C122</f>
        <v/>
      </c>
      <c r="E122" s="23" t="n"/>
      <c r="G122" s="23" t="n"/>
    </row>
    <row r="123">
      <c r="A123" t="n">
        <v>122</v>
      </c>
      <c r="B123">
        <f>A123&amp;C123</f>
        <v/>
      </c>
      <c r="E123" s="23" t="n"/>
      <c r="G123" s="23" t="n"/>
    </row>
    <row r="124">
      <c r="A124" t="n">
        <v>123</v>
      </c>
      <c r="B124">
        <f>A124&amp;C124</f>
        <v/>
      </c>
      <c r="E124" s="23" t="n"/>
      <c r="G124" s="23" t="n"/>
    </row>
    <row r="125">
      <c r="A125" t="n">
        <v>124</v>
      </c>
      <c r="B125">
        <f>A125&amp;C125</f>
        <v/>
      </c>
      <c r="E125" s="23" t="n"/>
      <c r="G125" s="23" t="n"/>
    </row>
    <row r="126">
      <c r="A126" t="n">
        <v>125</v>
      </c>
      <c r="B126">
        <f>A126&amp;C126</f>
        <v/>
      </c>
      <c r="E126" s="23" t="n"/>
      <c r="G126" s="23" t="n"/>
    </row>
    <row r="127">
      <c r="A127" t="n">
        <v>126</v>
      </c>
      <c r="B127">
        <f>A127&amp;C127</f>
        <v/>
      </c>
      <c r="E127" s="23" t="n"/>
    </row>
    <row r="128">
      <c r="A128" t="n">
        <v>127</v>
      </c>
      <c r="B128">
        <f>A128&amp;C128</f>
        <v/>
      </c>
      <c r="E128" s="23" t="n"/>
      <c r="G128" s="23" t="n"/>
    </row>
    <row r="129">
      <c r="A129" t="n">
        <v>128</v>
      </c>
      <c r="B129">
        <f>A129&amp;C129</f>
        <v/>
      </c>
      <c r="E129" s="23" t="n"/>
      <c r="G129" s="23" t="n"/>
    </row>
    <row r="130">
      <c r="A130" t="n">
        <v>129</v>
      </c>
      <c r="B130">
        <f>A130&amp;C130</f>
        <v/>
      </c>
      <c r="E130" s="23" t="n"/>
      <c r="G130" s="23" t="n"/>
    </row>
    <row r="131">
      <c r="A131" t="n">
        <v>130</v>
      </c>
      <c r="B131">
        <f>A131&amp;C131</f>
        <v/>
      </c>
      <c r="E131" s="23" t="n"/>
      <c r="G131" s="23" t="n"/>
    </row>
    <row r="132">
      <c r="A132" t="n">
        <v>131</v>
      </c>
      <c r="B132">
        <f>A132&amp;C132</f>
        <v/>
      </c>
      <c r="E132" s="23" t="n"/>
      <c r="G132" s="23" t="n"/>
    </row>
    <row r="133">
      <c r="A133" t="n">
        <v>132</v>
      </c>
      <c r="B133">
        <f>A133&amp;C133</f>
        <v/>
      </c>
      <c r="E133" s="23" t="n"/>
      <c r="G133" s="23" t="n"/>
    </row>
    <row r="134">
      <c r="A134" t="n">
        <v>133</v>
      </c>
      <c r="B134">
        <f>A134&amp;C134</f>
        <v/>
      </c>
      <c r="E134" s="23" t="n"/>
      <c r="G134" s="23" t="n"/>
    </row>
    <row r="135">
      <c r="A135" t="n">
        <v>134</v>
      </c>
      <c r="B135">
        <f>A135&amp;C135</f>
        <v/>
      </c>
      <c r="E135" s="23" t="n"/>
    </row>
    <row r="136">
      <c r="A136" t="n">
        <v>135</v>
      </c>
      <c r="B136">
        <f>A136&amp;C136</f>
        <v/>
      </c>
      <c r="E136" s="23" t="n"/>
      <c r="G136" s="23" t="n"/>
    </row>
    <row r="137">
      <c r="A137" t="n">
        <v>136</v>
      </c>
      <c r="B137">
        <f>A137&amp;C137</f>
        <v/>
      </c>
      <c r="E137" s="23" t="n"/>
      <c r="G137" s="23" t="n"/>
    </row>
    <row r="138">
      <c r="A138" t="n">
        <v>137</v>
      </c>
      <c r="B138">
        <f>A138&amp;C138</f>
        <v/>
      </c>
      <c r="E138" s="23" t="n"/>
      <c r="G138" s="23" t="n"/>
    </row>
    <row r="139">
      <c r="A139" t="n">
        <v>138</v>
      </c>
      <c r="B139">
        <f>A139&amp;C139</f>
        <v/>
      </c>
      <c r="E139" s="23" t="n"/>
    </row>
    <row r="140">
      <c r="A140" t="n">
        <v>139</v>
      </c>
      <c r="B140">
        <f>A140&amp;C140</f>
        <v/>
      </c>
      <c r="E140" s="23" t="n"/>
      <c r="G140" s="23" t="n"/>
    </row>
    <row r="141">
      <c r="A141" t="n">
        <v>140</v>
      </c>
      <c r="B141">
        <f>A141&amp;C141</f>
        <v/>
      </c>
      <c r="E141" s="23" t="n"/>
      <c r="G141" s="23" t="n"/>
    </row>
    <row r="142">
      <c r="A142" t="n">
        <v>141</v>
      </c>
      <c r="B142">
        <f>A142&amp;C142</f>
        <v/>
      </c>
      <c r="E142" s="23" t="n"/>
      <c r="G142" s="23" t="n"/>
    </row>
    <row r="143">
      <c r="A143" t="n">
        <v>142</v>
      </c>
      <c r="B143">
        <f>A143&amp;C143</f>
        <v/>
      </c>
      <c r="E143" s="23" t="n"/>
      <c r="G143" s="23" t="n"/>
    </row>
    <row r="144">
      <c r="A144" t="n">
        <v>143</v>
      </c>
      <c r="B144">
        <f>A144&amp;C144</f>
        <v/>
      </c>
      <c r="E144" s="23" t="n"/>
      <c r="G144" s="23" t="n"/>
    </row>
    <row r="145">
      <c r="A145" t="n">
        <v>144</v>
      </c>
      <c r="B145">
        <f>A145&amp;C145</f>
        <v/>
      </c>
      <c r="E145" s="23" t="n"/>
      <c r="G145" s="23" t="n"/>
    </row>
    <row r="146">
      <c r="A146" t="n">
        <v>145</v>
      </c>
      <c r="B146">
        <f>A146&amp;C146</f>
        <v/>
      </c>
      <c r="E146" s="23" t="n"/>
      <c r="G146" s="23" t="n"/>
    </row>
    <row r="147">
      <c r="A147" t="n">
        <v>146</v>
      </c>
      <c r="B147">
        <f>A147&amp;C147</f>
        <v/>
      </c>
      <c r="E147" s="23" t="n"/>
      <c r="G147" s="23" t="n"/>
    </row>
    <row r="148">
      <c r="A148" t="n">
        <v>147</v>
      </c>
      <c r="B148">
        <f>A148&amp;C148</f>
        <v/>
      </c>
      <c r="E148" s="23" t="n"/>
      <c r="G148" s="23" t="n"/>
    </row>
    <row r="149">
      <c r="A149" t="n">
        <v>148</v>
      </c>
      <c r="B149">
        <f>A149&amp;C149</f>
        <v/>
      </c>
      <c r="E149" s="23" t="n"/>
    </row>
    <row r="150">
      <c r="A150" t="n">
        <v>149</v>
      </c>
      <c r="B150">
        <f>A150&amp;C150</f>
        <v/>
      </c>
      <c r="E150" s="23" t="n"/>
      <c r="G150" s="23" t="n"/>
    </row>
    <row r="151">
      <c r="A151" t="n">
        <v>150</v>
      </c>
      <c r="B151">
        <f>A151&amp;C151</f>
        <v/>
      </c>
      <c r="E151" s="23" t="n"/>
      <c r="G151" s="23" t="n"/>
    </row>
    <row r="152">
      <c r="A152" t="n">
        <v>151</v>
      </c>
      <c r="B152">
        <f>A152&amp;C152</f>
        <v/>
      </c>
      <c r="E152" s="23" t="n"/>
      <c r="G152" s="23" t="n"/>
    </row>
    <row r="153">
      <c r="A153" t="n">
        <v>152</v>
      </c>
      <c r="B153">
        <f>A153&amp;C153</f>
        <v/>
      </c>
      <c r="E153" s="23" t="n"/>
      <c r="G153" s="23" t="n"/>
    </row>
    <row r="154">
      <c r="A154" t="n">
        <v>153</v>
      </c>
      <c r="B154">
        <f>A154&amp;C154</f>
        <v/>
      </c>
      <c r="E154" s="23" t="n"/>
      <c r="G154" s="23" t="n"/>
    </row>
    <row r="155">
      <c r="A155" t="n">
        <v>154</v>
      </c>
      <c r="B155">
        <f>A155&amp;C155</f>
        <v/>
      </c>
      <c r="E155" s="23" t="n"/>
      <c r="G155" s="23" t="n"/>
    </row>
    <row r="156">
      <c r="A156" t="n">
        <v>155</v>
      </c>
      <c r="B156">
        <f>A156&amp;C156</f>
        <v/>
      </c>
      <c r="E156" s="23" t="n"/>
      <c r="G156" s="23" t="n"/>
    </row>
    <row r="157">
      <c r="A157" t="n">
        <v>156</v>
      </c>
      <c r="B157">
        <f>A157&amp;C157</f>
        <v/>
      </c>
      <c r="E157" s="23" t="n"/>
      <c r="G157" s="23" t="n"/>
    </row>
    <row r="158">
      <c r="A158" t="n">
        <v>157</v>
      </c>
      <c r="B158">
        <f>A158&amp;C158</f>
        <v/>
      </c>
      <c r="E158" s="23" t="n"/>
      <c r="G158" s="23" t="n"/>
    </row>
    <row r="159">
      <c r="A159" t="n">
        <v>158</v>
      </c>
      <c r="B159">
        <f>A159&amp;C159</f>
        <v/>
      </c>
      <c r="E159" s="23" t="n"/>
      <c r="G159" s="23" t="n"/>
    </row>
    <row r="160">
      <c r="A160" t="n">
        <v>159</v>
      </c>
      <c r="B160">
        <f>A160&amp;C160</f>
        <v/>
      </c>
      <c r="E160" s="23" t="n"/>
      <c r="G160" s="23" t="n"/>
    </row>
    <row r="161">
      <c r="A161" t="n">
        <v>160</v>
      </c>
      <c r="B161">
        <f>A161&amp;C161</f>
        <v/>
      </c>
      <c r="E161" s="23" t="n"/>
      <c r="G161" s="23" t="n"/>
    </row>
    <row r="162">
      <c r="A162" t="n">
        <v>161</v>
      </c>
      <c r="B162">
        <f>A162&amp;C162</f>
        <v/>
      </c>
      <c r="E162" s="23" t="n"/>
    </row>
    <row r="163">
      <c r="A163" t="n">
        <v>162</v>
      </c>
      <c r="B163">
        <f>A163&amp;C163</f>
        <v/>
      </c>
      <c r="E163" s="23" t="n"/>
      <c r="G163" s="23" t="n"/>
    </row>
    <row r="164">
      <c r="A164" t="n">
        <v>163</v>
      </c>
      <c r="B164">
        <f>A164&amp;C164</f>
        <v/>
      </c>
      <c r="E164" s="23" t="n"/>
      <c r="G164" s="23" t="n"/>
    </row>
    <row r="165">
      <c r="A165" t="n">
        <v>164</v>
      </c>
      <c r="B165">
        <f>A165&amp;C165</f>
        <v/>
      </c>
      <c r="E165" s="23" t="n"/>
      <c r="G165" s="23" t="n"/>
    </row>
    <row r="166">
      <c r="A166" t="n">
        <v>165</v>
      </c>
      <c r="B166">
        <f>A166&amp;C166</f>
        <v/>
      </c>
      <c r="E166" s="23" t="n"/>
      <c r="G166" s="23" t="n"/>
    </row>
    <row r="167">
      <c r="A167" t="n">
        <v>166</v>
      </c>
      <c r="B167">
        <f>A167&amp;C167</f>
        <v/>
      </c>
      <c r="E167" s="23" t="n"/>
      <c r="G167" s="23" t="n"/>
    </row>
    <row r="168">
      <c r="A168" t="n">
        <v>167</v>
      </c>
      <c r="B168">
        <f>A168&amp;C168</f>
        <v/>
      </c>
      <c r="E168" s="23" t="n"/>
      <c r="G168" s="23" t="n"/>
    </row>
    <row r="169">
      <c r="A169" t="n">
        <v>168</v>
      </c>
      <c r="B169">
        <f>A169&amp;C169</f>
        <v/>
      </c>
      <c r="E169" s="23" t="n"/>
      <c r="G169" s="23" t="n"/>
    </row>
    <row r="170">
      <c r="A170" t="n">
        <v>169</v>
      </c>
      <c r="B170">
        <f>A170&amp;C170</f>
        <v/>
      </c>
      <c r="E170" s="23" t="n"/>
      <c r="G170" s="23" t="n"/>
    </row>
    <row r="171">
      <c r="A171" t="n">
        <v>170</v>
      </c>
      <c r="B171">
        <f>A171&amp;C171</f>
        <v/>
      </c>
      <c r="E171" s="23" t="n"/>
      <c r="G171" s="23" t="n"/>
    </row>
    <row r="172">
      <c r="A172" t="n">
        <v>171</v>
      </c>
      <c r="B172">
        <f>A172&amp;C172</f>
        <v/>
      </c>
      <c r="E172" s="23" t="n"/>
      <c r="G172" s="23" t="n"/>
    </row>
    <row r="173">
      <c r="A173" t="n">
        <v>172</v>
      </c>
      <c r="B173">
        <f>A173&amp;C173</f>
        <v/>
      </c>
      <c r="E173" s="23" t="n"/>
      <c r="G173" s="23" t="n"/>
    </row>
    <row r="174">
      <c r="A174" t="n">
        <v>173</v>
      </c>
      <c r="B174">
        <f>A174&amp;C174</f>
        <v/>
      </c>
      <c r="E174" s="23" t="n"/>
      <c r="G174" s="23" t="n"/>
    </row>
    <row r="175">
      <c r="A175" t="n">
        <v>174</v>
      </c>
      <c r="B175">
        <f>A175&amp;C175</f>
        <v/>
      </c>
      <c r="E175" s="23" t="n"/>
      <c r="G175" s="23" t="n"/>
    </row>
    <row r="176">
      <c r="A176" t="n">
        <v>175</v>
      </c>
      <c r="B176">
        <f>A176&amp;C176</f>
        <v/>
      </c>
      <c r="E176" s="23" t="n"/>
      <c r="G176" s="23" t="n"/>
    </row>
    <row r="177">
      <c r="A177" t="n">
        <v>176</v>
      </c>
      <c r="B177">
        <f>A177&amp;C177</f>
        <v/>
      </c>
      <c r="E177" s="23" t="n"/>
      <c r="G177" s="23" t="n"/>
    </row>
    <row r="178">
      <c r="A178" t="n">
        <v>177</v>
      </c>
      <c r="B178">
        <f>A178&amp;C178</f>
        <v/>
      </c>
      <c r="E178" s="23" t="n"/>
      <c r="G178" s="23" t="n"/>
    </row>
    <row r="179">
      <c r="A179" t="n">
        <v>178</v>
      </c>
      <c r="B179">
        <f>A179&amp;C179</f>
        <v/>
      </c>
      <c r="E179" s="23" t="n"/>
      <c r="G179" s="23" t="n"/>
    </row>
    <row r="180">
      <c r="A180" t="n">
        <v>179</v>
      </c>
      <c r="B180">
        <f>A180&amp;C180</f>
        <v/>
      </c>
      <c r="E180" s="23" t="n"/>
      <c r="G180" s="23" t="n"/>
    </row>
    <row r="181">
      <c r="A181" t="n">
        <v>180</v>
      </c>
      <c r="B181">
        <f>A181&amp;C181</f>
        <v/>
      </c>
      <c r="E181" s="23" t="n"/>
      <c r="G181" s="23" t="n"/>
    </row>
    <row r="182">
      <c r="A182" t="n">
        <v>181</v>
      </c>
      <c r="B182">
        <f>A182&amp;C182</f>
        <v/>
      </c>
      <c r="E182" s="23" t="n"/>
      <c r="G182" s="23" t="n"/>
    </row>
    <row r="183">
      <c r="A183" t="n">
        <v>182</v>
      </c>
      <c r="B183">
        <f>A183&amp;C183</f>
        <v/>
      </c>
      <c r="E183" s="23" t="n"/>
      <c r="G183" s="23" t="n"/>
    </row>
    <row r="184">
      <c r="A184" t="n">
        <v>183</v>
      </c>
      <c r="B184">
        <f>A184&amp;C184</f>
        <v/>
      </c>
      <c r="E184" s="23" t="n"/>
      <c r="G184" s="23" t="n"/>
    </row>
    <row r="185">
      <c r="A185" t="n">
        <v>184</v>
      </c>
      <c r="B185">
        <f>A185&amp;C185</f>
        <v/>
      </c>
      <c r="E185" s="23" t="n"/>
      <c r="G185" s="23" t="n"/>
    </row>
    <row r="186">
      <c r="A186" t="n">
        <v>185</v>
      </c>
      <c r="B186">
        <f>A186&amp;C186</f>
        <v/>
      </c>
      <c r="E186" s="23" t="n"/>
      <c r="G186" s="23" t="n"/>
    </row>
    <row r="187">
      <c r="A187" t="n">
        <v>186</v>
      </c>
      <c r="B187">
        <f>A187&amp;C187</f>
        <v/>
      </c>
      <c r="E187" s="23" t="n"/>
      <c r="G187" s="23" t="n"/>
    </row>
    <row r="188">
      <c r="A188" t="n">
        <v>187</v>
      </c>
      <c r="B188">
        <f>A188&amp;C188</f>
        <v/>
      </c>
      <c r="E188" s="23" t="n"/>
      <c r="G188" s="23" t="n"/>
    </row>
    <row r="189">
      <c r="A189" t="n">
        <v>188</v>
      </c>
      <c r="B189">
        <f>A189&amp;C189</f>
        <v/>
      </c>
      <c r="E189" s="23" t="n"/>
      <c r="G189" s="23" t="n"/>
    </row>
    <row r="190">
      <c r="A190" t="n">
        <v>189</v>
      </c>
      <c r="B190">
        <f>A190&amp;C190</f>
        <v/>
      </c>
      <c r="E190" s="23" t="n"/>
      <c r="G190" s="23" t="n"/>
    </row>
    <row r="191">
      <c r="A191" t="n">
        <v>190</v>
      </c>
      <c r="B191">
        <f>A191&amp;C191</f>
        <v/>
      </c>
      <c r="E191" s="23" t="n"/>
      <c r="G191" s="23" t="n"/>
    </row>
    <row r="192">
      <c r="A192" t="n">
        <v>191</v>
      </c>
      <c r="B192">
        <f>A192&amp;C192</f>
        <v/>
      </c>
      <c r="E192" s="23" t="n"/>
      <c r="G192" s="23" t="n"/>
    </row>
    <row r="193">
      <c r="A193" t="n">
        <v>192</v>
      </c>
      <c r="B193">
        <f>A193&amp;C193</f>
        <v/>
      </c>
      <c r="E193" s="23" t="n"/>
      <c r="G193" s="23" t="n"/>
    </row>
    <row r="194">
      <c r="A194" t="n">
        <v>193</v>
      </c>
      <c r="B194">
        <f>A194&amp;C194</f>
        <v/>
      </c>
      <c r="E194" s="23" t="n"/>
      <c r="G194" s="23" t="n"/>
    </row>
    <row r="195">
      <c r="A195" t="n">
        <v>194</v>
      </c>
      <c r="B195">
        <f>A195&amp;C195</f>
        <v/>
      </c>
      <c r="E195" s="23" t="n"/>
      <c r="G195" s="23" t="n"/>
    </row>
    <row r="196">
      <c r="A196" t="n">
        <v>195</v>
      </c>
      <c r="B196">
        <f>A196&amp;C196</f>
        <v/>
      </c>
      <c r="E196" s="23" t="n"/>
      <c r="G196" s="23" t="n"/>
    </row>
    <row r="197">
      <c r="A197" t="n">
        <v>196</v>
      </c>
      <c r="B197">
        <f>A197&amp;C197</f>
        <v/>
      </c>
      <c r="E197" s="23" t="n"/>
      <c r="G197" s="23" t="n"/>
    </row>
    <row r="198">
      <c r="A198" t="n">
        <v>197</v>
      </c>
      <c r="B198">
        <f>A198&amp;C198</f>
        <v/>
      </c>
      <c r="E198" s="23" t="n"/>
      <c r="G198" s="23" t="n"/>
    </row>
    <row r="199">
      <c r="A199" t="n">
        <v>198</v>
      </c>
      <c r="B199">
        <f>A199&amp;C199</f>
        <v/>
      </c>
      <c r="E199" s="23" t="n"/>
      <c r="G199" s="23" t="n"/>
    </row>
    <row r="200">
      <c r="A200" t="n">
        <v>199</v>
      </c>
      <c r="B200">
        <f>A200&amp;C200</f>
        <v/>
      </c>
      <c r="E200" s="23" t="n"/>
      <c r="G200" s="23" t="n"/>
    </row>
    <row r="201">
      <c r="A201" t="n">
        <v>200</v>
      </c>
      <c r="B201">
        <f>A201&amp;C201</f>
        <v/>
      </c>
      <c r="E201" s="23" t="n"/>
      <c r="G201" s="23" t="n"/>
    </row>
    <row r="202">
      <c r="A202" t="n">
        <v>201</v>
      </c>
      <c r="B202">
        <f>A202&amp;C202</f>
        <v/>
      </c>
      <c r="E202" s="23" t="n"/>
      <c r="G202" s="23" t="n"/>
    </row>
    <row r="203">
      <c r="A203" t="n">
        <v>202</v>
      </c>
      <c r="B203">
        <f>A203&amp;C203</f>
        <v/>
      </c>
      <c r="E203" s="23" t="n"/>
      <c r="G203" s="23" t="n"/>
    </row>
    <row r="204">
      <c r="A204" t="n">
        <v>203</v>
      </c>
      <c r="B204">
        <f>A204&amp;C204</f>
        <v/>
      </c>
      <c r="E204" s="23" t="n"/>
      <c r="G204" s="23" t="n"/>
    </row>
    <row r="205">
      <c r="A205" t="n">
        <v>204</v>
      </c>
      <c r="B205">
        <f>A205&amp;C205</f>
        <v/>
      </c>
      <c r="E205" s="23" t="n"/>
      <c r="G205" s="23" t="n"/>
    </row>
    <row r="206">
      <c r="A206" t="n">
        <v>205</v>
      </c>
      <c r="B206">
        <f>A206&amp;C206</f>
        <v/>
      </c>
      <c r="E206" s="23" t="n"/>
    </row>
    <row r="207">
      <c r="A207" t="n">
        <v>206</v>
      </c>
      <c r="B207">
        <f>A207&amp;C207</f>
        <v/>
      </c>
      <c r="E207" s="23" t="n"/>
      <c r="G207" s="23" t="n"/>
    </row>
    <row r="208">
      <c r="A208" t="n">
        <v>207</v>
      </c>
      <c r="B208">
        <f>A208&amp;C208</f>
        <v/>
      </c>
      <c r="E208" s="23" t="n"/>
      <c r="G208" s="23" t="n"/>
    </row>
    <row r="209">
      <c r="A209" t="n">
        <v>208</v>
      </c>
      <c r="B209">
        <f>A209&amp;C209</f>
        <v/>
      </c>
      <c r="E209" s="23" t="n"/>
      <c r="G209" s="23" t="n"/>
    </row>
    <row r="210">
      <c r="A210" t="n">
        <v>209</v>
      </c>
      <c r="B210">
        <f>A210&amp;C210</f>
        <v/>
      </c>
      <c r="E210" s="23" t="n"/>
      <c r="G210" s="23" t="n"/>
    </row>
    <row r="211">
      <c r="A211" t="n">
        <v>210</v>
      </c>
      <c r="B211">
        <f>A211&amp;C211</f>
        <v/>
      </c>
      <c r="E211" s="23" t="n"/>
      <c r="G211" s="23" t="n"/>
    </row>
    <row r="212">
      <c r="A212" t="n">
        <v>211</v>
      </c>
      <c r="B212">
        <f>A212&amp;C212</f>
        <v/>
      </c>
      <c r="E212" s="23" t="n"/>
      <c r="G212" s="23" t="n"/>
    </row>
    <row r="213">
      <c r="A213" t="n">
        <v>212</v>
      </c>
      <c r="B213">
        <f>A213&amp;C213</f>
        <v/>
      </c>
      <c r="E213" s="23" t="n"/>
      <c r="G213" s="23" t="n"/>
    </row>
    <row r="214">
      <c r="A214" t="n">
        <v>213</v>
      </c>
      <c r="B214">
        <f>A214&amp;C214</f>
        <v/>
      </c>
      <c r="E214" s="23" t="n"/>
      <c r="G214" s="23" t="n"/>
    </row>
    <row r="215">
      <c r="A215" t="n">
        <v>214</v>
      </c>
      <c r="B215">
        <f>A215&amp;C215</f>
        <v/>
      </c>
      <c r="E215" s="23" t="n"/>
      <c r="G215" s="23" t="n"/>
    </row>
    <row r="216">
      <c r="A216" t="n">
        <v>215</v>
      </c>
      <c r="B216">
        <f>A216&amp;C216</f>
        <v/>
      </c>
      <c r="E216" s="23" t="n"/>
      <c r="G216" s="23" t="n"/>
    </row>
    <row r="217">
      <c r="A217" t="n">
        <v>216</v>
      </c>
      <c r="B217">
        <f>A217&amp;C217</f>
        <v/>
      </c>
      <c r="E217" s="23" t="n"/>
      <c r="G217" s="23" t="n"/>
    </row>
    <row r="218">
      <c r="A218" t="n">
        <v>217</v>
      </c>
      <c r="B218">
        <f>A218&amp;C218</f>
        <v/>
      </c>
      <c r="E218" s="23" t="n"/>
      <c r="G218" s="23" t="n"/>
    </row>
    <row r="219">
      <c r="A219" t="n">
        <v>218</v>
      </c>
      <c r="B219">
        <f>A219&amp;C219</f>
        <v/>
      </c>
      <c r="E219" s="23" t="n"/>
      <c r="G219" s="23" t="n"/>
    </row>
    <row r="220">
      <c r="A220" t="n">
        <v>219</v>
      </c>
      <c r="B220">
        <f>A220&amp;C220</f>
        <v/>
      </c>
      <c r="E220" s="23" t="n"/>
      <c r="G220" s="23" t="n"/>
    </row>
    <row r="221">
      <c r="A221" t="n">
        <v>220</v>
      </c>
      <c r="B221">
        <f>A221&amp;C221</f>
        <v/>
      </c>
      <c r="E221" s="23" t="n"/>
      <c r="G221" s="23" t="n"/>
    </row>
    <row r="222">
      <c r="A222" t="n">
        <v>221</v>
      </c>
      <c r="B222">
        <f>A222&amp;C222</f>
        <v/>
      </c>
      <c r="E222" s="23" t="n"/>
      <c r="G222" s="23" t="n"/>
    </row>
    <row r="223">
      <c r="A223" t="n">
        <v>222</v>
      </c>
      <c r="B223">
        <f>A223&amp;C223</f>
        <v/>
      </c>
      <c r="E223" s="23" t="n"/>
      <c r="G223" s="23" t="n"/>
    </row>
    <row r="224">
      <c r="A224" t="n">
        <v>223</v>
      </c>
      <c r="B224">
        <f>A224&amp;C224</f>
        <v/>
      </c>
      <c r="E224" s="23" t="n"/>
      <c r="G224" s="23" t="n"/>
    </row>
    <row r="225">
      <c r="A225" t="n">
        <v>224</v>
      </c>
      <c r="B225">
        <f>A225&amp;C225</f>
        <v/>
      </c>
      <c r="E225" s="23" t="n"/>
      <c r="G225" s="23" t="n"/>
    </row>
    <row r="226">
      <c r="A226" t="n">
        <v>225</v>
      </c>
      <c r="B226">
        <f>A226&amp;C226</f>
        <v/>
      </c>
      <c r="E226" s="23" t="n"/>
      <c r="G226" s="23" t="n"/>
    </row>
    <row r="227">
      <c r="A227" t="n">
        <v>226</v>
      </c>
      <c r="B227">
        <f>A227&amp;C227</f>
        <v/>
      </c>
      <c r="E227" s="23" t="n"/>
      <c r="G227" s="23" t="n"/>
    </row>
    <row r="228">
      <c r="A228" t="n">
        <v>227</v>
      </c>
      <c r="B228">
        <f>A228&amp;C228</f>
        <v/>
      </c>
      <c r="E228" s="23" t="n"/>
      <c r="G228" s="23" t="n"/>
    </row>
    <row r="229">
      <c r="A229" t="n">
        <v>228</v>
      </c>
      <c r="B229">
        <f>A229&amp;C229</f>
        <v/>
      </c>
      <c r="E229" s="23" t="n"/>
      <c r="G229" s="23" t="n"/>
    </row>
    <row r="230">
      <c r="A230" t="n">
        <v>229</v>
      </c>
      <c r="B230">
        <f>A230&amp;C230</f>
        <v/>
      </c>
      <c r="E230" s="23" t="n"/>
      <c r="G230" s="23" t="n"/>
    </row>
    <row r="231">
      <c r="A231" t="n">
        <v>230</v>
      </c>
      <c r="B231">
        <f>A231&amp;C231</f>
        <v/>
      </c>
      <c r="E231" s="23" t="n"/>
      <c r="G231" s="23" t="n"/>
    </row>
    <row r="232">
      <c r="A232" t="n">
        <v>231</v>
      </c>
      <c r="B232">
        <f>A232&amp;C232</f>
        <v/>
      </c>
      <c r="E232" s="23" t="n"/>
      <c r="G232" s="23" t="n"/>
    </row>
    <row r="233">
      <c r="A233" t="n">
        <v>232</v>
      </c>
      <c r="B233">
        <f>A233&amp;C233</f>
        <v/>
      </c>
      <c r="E233" s="23" t="n"/>
      <c r="G233" s="23" t="n"/>
    </row>
    <row r="234">
      <c r="A234" t="n">
        <v>233</v>
      </c>
      <c r="B234">
        <f>A234&amp;C234</f>
        <v/>
      </c>
      <c r="E234" s="23" t="n"/>
      <c r="G234" s="23" t="n"/>
    </row>
    <row r="235">
      <c r="A235" t="n">
        <v>234</v>
      </c>
      <c r="B235">
        <f>A235&amp;C235</f>
        <v/>
      </c>
      <c r="E235" s="23" t="n"/>
      <c r="G235" s="23" t="n"/>
    </row>
    <row r="236">
      <c r="A236" t="n">
        <v>235</v>
      </c>
      <c r="B236">
        <f>A236&amp;C236</f>
        <v/>
      </c>
      <c r="E236" s="23" t="n"/>
      <c r="G236" s="23" t="n"/>
    </row>
    <row r="237">
      <c r="A237" t="n">
        <v>236</v>
      </c>
      <c r="B237">
        <f>A237&amp;C237</f>
        <v/>
      </c>
      <c r="E237" s="23" t="n"/>
      <c r="G237" s="23" t="n"/>
    </row>
    <row r="238">
      <c r="A238" t="n">
        <v>237</v>
      </c>
      <c r="B238">
        <f>A238&amp;C238</f>
        <v/>
      </c>
      <c r="E238" s="23" t="n"/>
    </row>
    <row r="239">
      <c r="A239" t="n">
        <v>238</v>
      </c>
      <c r="B239">
        <f>A239&amp;C239</f>
        <v/>
      </c>
      <c r="E239" s="23" t="n"/>
      <c r="G239" s="23" t="n"/>
    </row>
    <row r="240">
      <c r="A240" t="n">
        <v>239</v>
      </c>
      <c r="B240">
        <f>A240&amp;C240</f>
        <v/>
      </c>
      <c r="E240" s="23" t="n"/>
      <c r="G240" s="23" t="n"/>
    </row>
    <row r="241">
      <c r="A241" t="n">
        <v>240</v>
      </c>
      <c r="B241">
        <f>A241&amp;C241</f>
        <v/>
      </c>
      <c r="E241" s="23" t="n"/>
      <c r="G241" s="23" t="n"/>
    </row>
    <row r="242">
      <c r="A242" t="n">
        <v>241</v>
      </c>
      <c r="B242">
        <f>A242&amp;C242</f>
        <v/>
      </c>
      <c r="E242" s="23" t="n"/>
      <c r="G242" s="23" t="n"/>
    </row>
    <row r="243">
      <c r="A243" t="n">
        <v>242</v>
      </c>
      <c r="B243">
        <f>A243&amp;C243</f>
        <v/>
      </c>
      <c r="E243" s="23" t="n"/>
      <c r="G243" s="23" t="n"/>
    </row>
    <row r="244">
      <c r="A244" t="n">
        <v>243</v>
      </c>
      <c r="B244">
        <f>A244&amp;C244</f>
        <v/>
      </c>
      <c r="E244" s="23" t="n"/>
      <c r="G244" s="23" t="n"/>
    </row>
    <row r="245">
      <c r="A245" t="n">
        <v>244</v>
      </c>
      <c r="B245">
        <f>A245&amp;C245</f>
        <v/>
      </c>
      <c r="E245" s="23" t="n"/>
      <c r="G245" s="23" t="n"/>
    </row>
    <row r="246">
      <c r="A246" t="n">
        <v>245</v>
      </c>
      <c r="B246">
        <f>A246&amp;C246</f>
        <v/>
      </c>
      <c r="E246" s="23" t="n"/>
      <c r="G246" s="23" t="n"/>
    </row>
    <row r="247">
      <c r="A247" t="n">
        <v>246</v>
      </c>
      <c r="B247">
        <f>A247&amp;C247</f>
        <v/>
      </c>
      <c r="E247" s="23" t="n"/>
      <c r="G247" s="23" t="n"/>
    </row>
    <row r="248">
      <c r="A248" t="n">
        <v>247</v>
      </c>
      <c r="B248">
        <f>A248&amp;C248</f>
        <v/>
      </c>
      <c r="E248" s="23" t="n"/>
      <c r="G248" s="23" t="n"/>
    </row>
    <row r="249">
      <c r="A249" t="n">
        <v>248</v>
      </c>
      <c r="B249">
        <f>A249&amp;C249</f>
        <v/>
      </c>
      <c r="E249" s="23" t="n"/>
      <c r="G249" s="23" t="n"/>
    </row>
    <row r="250">
      <c r="A250" t="n">
        <v>249</v>
      </c>
      <c r="B250">
        <f>A250&amp;C250</f>
        <v/>
      </c>
      <c r="E250" s="23" t="n"/>
      <c r="G250" s="23" t="n"/>
    </row>
    <row r="251">
      <c r="A251" t="n">
        <v>250</v>
      </c>
      <c r="B251">
        <f>A251&amp;C251</f>
        <v/>
      </c>
      <c r="E251" s="23" t="n"/>
      <c r="G251" s="23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2012-07-31T16:14:53Z</dcterms:created>
  <dcterms:modified xsi:type="dcterms:W3CDTF">2025-09-29T15:08:54Z</dcterms:modified>
  <cp:lastModifiedBy>b099532</cp:lastModifiedBy>
  <cp:lastPrinted>2012-08-06T16:09:53Z</cp:lastPrinted>
</cp:coreProperties>
</file>