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0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3" tint="0.59999389629810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8"/>
  <sheetViews>
    <sheetView tabSelected="1" workbookViewId="0">
      <selection activeCell="O2" sqref="O2"/>
    </sheetView>
  </sheetViews>
  <sheetFormatPr baseColWidth="8" defaultRowHeight="15"/>
  <cols>
    <col width="3.7109375" bestFit="1" customWidth="1" min="1" max="1"/>
    <col width="45.140625" bestFit="1" customWidth="1" min="2" max="2"/>
    <col width="0.7109375" customWidth="1" min="3" max="3"/>
    <col width="12.28515625" bestFit="1" customWidth="1" min="4" max="4"/>
    <col width="1" customWidth="1" min="5" max="5"/>
    <col width="22" customWidth="1" min="6" max="6"/>
    <col width="13.85546875" bestFit="1" customWidth="1" min="7" max="7"/>
    <col width="0.7109375" customWidth="1" min="8" max="8"/>
    <col width="16.42578125" customWidth="1" min="10" max="10"/>
    <col width="14.140625" customWidth="1" min="11" max="11"/>
    <col width="22.5703125" bestFit="1" customWidth="1" min="12" max="12"/>
    <col width="15.42578125" customWidth="1" min="14" max="14"/>
  </cols>
  <sheetData>
    <row r="1">
      <c r="A1" s="1" t="inlineStr">
        <is>
          <t>No.</t>
        </is>
      </c>
      <c r="B1" s="1" t="inlineStr">
        <is>
          <t>Example</t>
        </is>
      </c>
      <c r="C1" s="1" t="inlineStr">
        <is>
          <t>Prefix</t>
        </is>
      </c>
      <c r="D1" s="1" t="inlineStr">
        <is>
          <t>First Name(s)</t>
        </is>
      </c>
      <c r="E1" s="1" t="inlineStr">
        <is>
          <t>Nickname</t>
        </is>
      </c>
      <c r="F1" s="1" t="inlineStr">
        <is>
          <t>Middle Name(s)/Initial(s)</t>
        </is>
      </c>
      <c r="G1" s="1" t="inlineStr">
        <is>
          <t>Surname</t>
        </is>
      </c>
      <c r="H1" s="1" t="inlineStr">
        <is>
          <t>Suffix(es)</t>
        </is>
      </c>
      <c r="I1" s="1" t="inlineStr">
        <is>
          <t> </t>
        </is>
      </c>
      <c r="J1" s="1" t="inlineStr">
        <is>
          <t>Honorific</t>
        </is>
      </c>
      <c r="K1" s="1" t="inlineStr">
        <is>
          <t>First</t>
        </is>
      </c>
      <c r="L1" s="1" t="inlineStr">
        <is>
          <t>Others</t>
        </is>
      </c>
      <c r="M1" s="1" t="inlineStr">
        <is>
          <t>Nickname</t>
        </is>
      </c>
      <c r="N1" s="1" t="inlineStr">
        <is>
          <t>Surname</t>
        </is>
      </c>
      <c r="O1" s="1" t="inlineStr">
        <is>
          <t>Suffixes</t>
        </is>
      </c>
      <c r="Q1" t="inlineStr">
        <is>
          <t>Sir</t>
        </is>
      </c>
    </row>
    <row r="2">
      <c r="A2" t="n">
        <v>1</v>
      </c>
      <c r="B2" t="inlineStr">
        <is>
          <t>[Person_1]</t>
        </is>
      </c>
      <c r="D2" t="inlineStr">
        <is>
          <t>[Person_2]</t>
        </is>
      </c>
      <c r="G2" t="inlineStr">
        <is>
          <t>[Person_3]</t>
        </is>
      </c>
      <c r="I2" t="inlineStr">
        <is>
          <t> </t>
        </is>
      </c>
      <c r="J2" s="2">
        <f t="array" ref="J2">IFERROR(INDEX($Q$1:$Q$4,1/(1/SUM(IF(ISNUMBER(SEARCH($Q$1:$Q$4,B2)),ROW($Q$1:$Q$4),"")))),"")</f>
        <v/>
      </c>
      <c r="K2" s="5">
        <f>SUBSTITUTE(TRIM(SUBSTITUTE(SUBSTITUTE(SUBSTITUTE(SUBSTITUTE(B2,J2,""),", "&amp;O2,""),CHAR(34)&amp;M2&amp;CHAR(34),""),N2,"")),L2,"")</f>
        <v/>
      </c>
      <c r="L2" s="6">
        <f>IFERROR(TRIM(MID(TRIM(SUBSTITUTE(SUBSTITUTE(SUBSTITUTE(SUBSTITUTE(B2,J2,""),", "&amp;O2,""),CHAR(34)&amp;M2&amp;CHAR(34),""),N2,"")),SEARCH(" ",TRIM(SUBSTITUTE(SUBSTITUTE(SUBSTITUTE(SUBSTITUTE(B2,J2,""),", "&amp;O2,""),CHAR(34)&amp;M2&amp;CHAR(34),""),N2,""))),255)),"")</f>
        <v/>
      </c>
      <c r="M2" s="4">
        <f t="array" ref="M2">IFERROR(_xlfn.FILTERXML("&lt;A&gt;&lt;B&gt;"&amp;SUBSTITUTE(SUBSTITUTE(SUBSTITUTE(B2,J2,""),", "&amp;O2,""),CHAR(34),"&lt;/B&gt;&lt;B&gt;")&amp;"&lt;/B&gt;&lt;/A&gt;","//B[2]"),"")</f>
        <v/>
      </c>
      <c r="N2" s="7">
        <f>TRIM(RIGHT(SUBSTITUTE(SUBSTITUTE(SUBSTITUTE(SUBSTITUTE(B2,J2,""),", "&amp;O2,""),CHAR(34)&amp;M2&amp;CHAR(34),"")," ",REPT(" ",50)),50))</f>
        <v/>
      </c>
      <c r="O2" s="3">
        <f>IFERROR(MID(SUBSTITUTE(B2,J2,""),SEARCH(",",SUBSTITUTE(B2,J2,""))+2,255),"")</f>
        <v/>
      </c>
      <c r="Q2" t="inlineStr">
        <is>
          <t>Mr.</t>
        </is>
      </c>
    </row>
    <row r="3">
      <c r="A3" t="n">
        <v>2</v>
      </c>
      <c r="B3" t="inlineStr">
        <is>
          <t>[Person_2] the Magnificent</t>
        </is>
      </c>
      <c r="D3" t="inlineStr">
        <is>
          <t>[Person_2]</t>
        </is>
      </c>
      <c r="G3" t="inlineStr">
        <is>
          <t>the Magnificent</t>
        </is>
      </c>
      <c r="I3" t="inlineStr">
        <is>
          <t> </t>
        </is>
      </c>
      <c r="J3" s="2">
        <f t="array" ref="J3">IFERROR(INDEX($Q$1:$Q$4,1/(1/SUM(IF(ISNUMBER(SEARCH($Q$1:$Q$4,B3)),ROW($Q$1:$Q$4),"")))),"")</f>
        <v/>
      </c>
      <c r="K3" s="5">
        <f>SUBSTITUTE(TRIM(SUBSTITUTE(SUBSTITUTE(SUBSTITUTE(SUBSTITUTE(B3,J3,""),", "&amp;O3,""),CHAR(34)&amp;M3&amp;CHAR(34),""),N3,"")),L3,"")</f>
        <v/>
      </c>
      <c r="L3" s="6">
        <f>IFERROR(TRIM(MID(TRIM(SUBSTITUTE(SUBSTITUTE(SUBSTITUTE(SUBSTITUTE(B3,J3,""),", "&amp;O3,""),CHAR(34)&amp;M3&amp;CHAR(34),""),N3,"")),SEARCH(" ",TRIM(SUBSTITUTE(SUBSTITUTE(SUBSTITUTE(SUBSTITUTE(B3,J3,""),", "&amp;O3,""),CHAR(34)&amp;M3&amp;CHAR(34),""),N3,""))),255)),"")</f>
        <v/>
      </c>
      <c r="M3" s="4">
        <f t="array" ref="M3">IFERROR(_xlfn.FILTERXML("&lt;A&gt;&lt;B&gt;"&amp;SUBSTITUTE(SUBSTITUTE(SUBSTITUTE(B3,J3,""),", "&amp;O3,""),CHAR(34),"&lt;/B&gt;&lt;B&gt;")&amp;"&lt;/B&gt;&lt;/A&gt;","//B[2]"),"")</f>
        <v/>
      </c>
      <c r="N3" s="7">
        <f>TRIM(RIGHT(SUBSTITUTE(SUBSTITUTE(SUBSTITUTE(SUBSTITUTE(B3,J3,""),", "&amp;O3,""),CHAR(34)&amp;M3&amp;CHAR(34),"")," ",REPT(" ",50)),50))</f>
        <v/>
      </c>
      <c r="O3" s="3">
        <f>IFERROR(MID(SUBSTITUTE(B3,J3,""),SEARCH(",",SUBSTITUTE(B3,J3,""))+2,255),"")</f>
        <v/>
      </c>
      <c r="Q3" t="inlineStr">
        <is>
          <t>The Rt. Hon.</t>
        </is>
      </c>
    </row>
    <row r="4">
      <c r="A4" t="n">
        <v>3</v>
      </c>
      <c r="B4" t="inlineStr">
        <is>
          <t>[Person_4] Stratvert</t>
        </is>
      </c>
      <c r="D4" t="inlineStr">
        <is>
          <t>[Person_2]</t>
        </is>
      </c>
      <c r="F4" t="inlineStr">
        <is>
          <t>[Person_5]</t>
        </is>
      </c>
      <c r="G4" t="inlineStr">
        <is>
          <t>[Person_3]</t>
        </is>
      </c>
      <c r="I4" t="inlineStr">
        <is>
          <t> </t>
        </is>
      </c>
      <c r="J4" s="2">
        <f t="array" ref="J4">IFERROR(INDEX($Q$1:$Q$4,1/(1/SUM(IF(ISNUMBER(SEARCH($Q$1:$Q$4,B4)),ROW($Q$1:$Q$4),"")))),"")</f>
        <v/>
      </c>
      <c r="K4" s="5">
        <f>SUBSTITUTE(TRIM(SUBSTITUTE(SUBSTITUTE(SUBSTITUTE(SUBSTITUTE(B4,J4,""),", "&amp;O4,""),CHAR(34)&amp;M4&amp;CHAR(34),""),N4,"")),L4,"")</f>
        <v/>
      </c>
      <c r="L4" s="6">
        <f>IFERROR(TRIM(MID(TRIM(SUBSTITUTE(SUBSTITUTE(SUBSTITUTE(SUBSTITUTE(B4,J4,""),", "&amp;O4,""),CHAR(34)&amp;M4&amp;CHAR(34),""),N4,"")),SEARCH(" ",TRIM(SUBSTITUTE(SUBSTITUTE(SUBSTITUTE(SUBSTITUTE(B4,J4,""),", "&amp;O4,""),CHAR(34)&amp;M4&amp;CHAR(34),""),N4,""))),255)),"")</f>
        <v/>
      </c>
      <c r="M4" s="4">
        <f t="array" ref="M4">IFERROR(_xlfn.FILTERXML("&lt;A&gt;&lt;B&gt;"&amp;SUBSTITUTE(SUBSTITUTE(SUBSTITUTE(B4,J4,""),", "&amp;O4,""),CHAR(34),"&lt;/B&gt;&lt;B&gt;")&amp;"&lt;/B&gt;&lt;/A&gt;","//B[2]"),"")</f>
        <v/>
      </c>
      <c r="N4" s="7">
        <f>TRIM(RIGHT(SUBSTITUTE(SUBSTITUTE(SUBSTITUTE(SUBSTITUTE(B4,J4,""),", "&amp;O4,""),CHAR(34)&amp;M4&amp;CHAR(34),"")," ",REPT(" ",50)),50))</f>
        <v/>
      </c>
      <c r="O4" s="3">
        <f>IFERROR(MID(SUBSTITUTE(B4,J4,""),SEARCH(",",SUBSTITUTE(B4,J4,""))+2,255),"")</f>
        <v/>
      </c>
      <c r="Q4" t="inlineStr">
        <is>
          <t>[Person_6].</t>
        </is>
      </c>
    </row>
    <row r="5">
      <c r="A5" t="n">
        <v>4</v>
      </c>
      <c r="B5" t="inlineStr">
        <is>
          <t>[Person_7]</t>
        </is>
      </c>
      <c r="D5" t="inlineStr">
        <is>
          <t>[Person_8]</t>
        </is>
      </c>
      <c r="G5" t="inlineStr">
        <is>
          <t>[Person_3]</t>
        </is>
      </c>
      <c r="I5" t="inlineStr">
        <is>
          <t> </t>
        </is>
      </c>
      <c r="J5" s="2">
        <f t="array" ref="J5">IFERROR(INDEX($Q$1:$Q$4,1/(1/SUM(IF(ISNUMBER(SEARCH($Q$1:$Q$4,B5)),ROW($Q$1:$Q$4),"")))),"")</f>
        <v/>
      </c>
      <c r="K5" s="5">
        <f>SUBSTITUTE(TRIM(SUBSTITUTE(SUBSTITUTE(SUBSTITUTE(SUBSTITUTE(B5,J5,""),", "&amp;O5,""),CHAR(34)&amp;M5&amp;CHAR(34),""),N5,"")),L5,"")</f>
        <v/>
      </c>
      <c r="L5" s="6">
        <f>IFERROR(TRIM(MID(TRIM(SUBSTITUTE(SUBSTITUTE(SUBSTITUTE(SUBSTITUTE(B5,J5,""),", "&amp;O5,""),CHAR(34)&amp;M5&amp;CHAR(34),""),N5,"")),SEARCH(" ",TRIM(SUBSTITUTE(SUBSTITUTE(SUBSTITUTE(SUBSTITUTE(B5,J5,""),", "&amp;O5,""),CHAR(34)&amp;M5&amp;CHAR(34),""),N5,""))),255)),"")</f>
        <v/>
      </c>
      <c r="M5" s="4">
        <f t="array" ref="M5">IFERROR(_xlfn.FILTERXML("&lt;A&gt;&lt;B&gt;"&amp;SUBSTITUTE(SUBSTITUTE(SUBSTITUTE(B5,J5,""),", "&amp;O5,""),CHAR(34),"&lt;/B&gt;&lt;B&gt;")&amp;"&lt;/B&gt;&lt;/A&gt;","//B[2]"),"")</f>
        <v/>
      </c>
      <c r="N5" s="7">
        <f>TRIM(RIGHT(SUBSTITUTE(SUBSTITUTE(SUBSTITUTE(SUBSTITUTE(B5,J5,""),", "&amp;O5,""),CHAR(34)&amp;M5&amp;CHAR(34),"")," ",REPT(" ",50)),50))</f>
        <v/>
      </c>
      <c r="O5" s="3">
        <f>IFERROR(MID(SUBSTITUTE(B5,J5,""),SEARCH(",",SUBSTITUTE(B5,J5,""))+2,255),"")</f>
        <v/>
      </c>
    </row>
    <row r="6">
      <c r="A6" t="n">
        <v>5</v>
      </c>
      <c r="B6" t="inlineStr">
        <is>
          <t>[Person_9] Stratvert</t>
        </is>
      </c>
      <c r="D6" t="inlineStr">
        <is>
          <t>[Person_8]</t>
        </is>
      </c>
      <c r="F6" t="inlineStr">
        <is>
          <t>[Person_5]</t>
        </is>
      </c>
      <c r="G6" t="inlineStr">
        <is>
          <t>[Person_3]</t>
        </is>
      </c>
      <c r="I6" t="inlineStr">
        <is>
          <t> </t>
        </is>
      </c>
      <c r="J6" s="2">
        <f t="array" ref="J6">IFERROR(INDEX($Q$1:$Q$4,1/(1/SUM(IF(ISNUMBER(SEARCH($Q$1:$Q$4,B6)),ROW($Q$1:$Q$4),"")))),"")</f>
        <v/>
      </c>
      <c r="K6" s="5">
        <f>SUBSTITUTE(TRIM(SUBSTITUTE(SUBSTITUTE(SUBSTITUTE(SUBSTITUTE(B6,J6,""),", "&amp;O6,""),CHAR(34)&amp;M6&amp;CHAR(34),""),N6,"")),L6,"")</f>
        <v/>
      </c>
      <c r="L6" s="6">
        <f>IFERROR(TRIM(MID(TRIM(SUBSTITUTE(SUBSTITUTE(SUBSTITUTE(SUBSTITUTE(B6,J6,""),", "&amp;O6,""),CHAR(34)&amp;M6&amp;CHAR(34),""),N6,"")),SEARCH(" ",TRIM(SUBSTITUTE(SUBSTITUTE(SUBSTITUTE(SUBSTITUTE(B6,J6,""),", "&amp;O6,""),CHAR(34)&amp;M6&amp;CHAR(34),""),N6,""))),255)),"")</f>
        <v/>
      </c>
      <c r="M6" s="4">
        <f t="array" ref="M6">IFERROR(_xlfn.FILTERXML("&lt;A&gt;&lt;B&gt;"&amp;SUBSTITUTE(SUBSTITUTE(SUBSTITUTE(B6,J6,""),", "&amp;O6,""),CHAR(34),"&lt;/B&gt;&lt;B&gt;")&amp;"&lt;/B&gt;&lt;/A&gt;","//B[2]"),"")</f>
        <v/>
      </c>
      <c r="N6" s="7">
        <f>TRIM(RIGHT(SUBSTITUTE(SUBSTITUTE(SUBSTITUTE(SUBSTITUTE(B6,J6,""),", "&amp;O6,""),CHAR(34)&amp;M6&amp;CHAR(34),"")," ",REPT(" ",50)),50))</f>
        <v/>
      </c>
      <c r="O6" s="3">
        <f>IFERROR(MID(SUBSTITUTE(B6,J6,""),SEARCH(",",SUBSTITUTE(B6,J6,""))+2,255),"")</f>
        <v/>
      </c>
    </row>
    <row r="7">
      <c r="A7" t="n">
        <v>6</v>
      </c>
      <c r="B7" t="inlineStr">
        <is>
          <t>[Person_10] "Kevkorr" Armstrong Stratvert</t>
        </is>
      </c>
      <c r="D7" t="inlineStr">
        <is>
          <t>[Person_8]</t>
        </is>
      </c>
      <c r="E7" t="inlineStr">
        <is>
          <t>[Person_11]</t>
        </is>
      </c>
      <c r="F7" t="inlineStr">
        <is>
          <t>[Person_5]</t>
        </is>
      </c>
      <c r="G7" t="inlineStr">
        <is>
          <t>[Person_3]</t>
        </is>
      </c>
      <c r="I7" t="inlineStr">
        <is>
          <t> </t>
        </is>
      </c>
      <c r="J7" s="2">
        <f t="array" ref="J7">IFERROR(INDEX($Q$1:$Q$4,1/(1/SUM(IF(ISNUMBER(SEARCH($Q$1:$Q$4,B7)),ROW($Q$1:$Q$4),"")))),"")</f>
        <v/>
      </c>
      <c r="K7" s="5">
        <f>SUBSTITUTE(TRIM(SUBSTITUTE(SUBSTITUTE(SUBSTITUTE(SUBSTITUTE(B7,J7,""),", "&amp;O7,""),CHAR(34)&amp;M7&amp;CHAR(34),""),N7,"")),L7,"")</f>
        <v/>
      </c>
      <c r="L7" s="6">
        <f>IFERROR(TRIM(MID(TRIM(SUBSTITUTE(SUBSTITUTE(SUBSTITUTE(SUBSTITUTE(B7,J7,""),", "&amp;O7,""),CHAR(34)&amp;M7&amp;CHAR(34),""),N7,"")),SEARCH(" ",TRIM(SUBSTITUTE(SUBSTITUTE(SUBSTITUTE(SUBSTITUTE(B7,J7,""),", "&amp;O7,""),CHAR(34)&amp;M7&amp;CHAR(34),""),N7,""))),255)),"")</f>
        <v/>
      </c>
      <c r="M7" s="4">
        <f t="array" ref="M7">IFERROR(_xlfn.FILTERXML("&lt;A&gt;&lt;B&gt;"&amp;SUBSTITUTE(SUBSTITUTE(SUBSTITUTE(B7,J7,""),", "&amp;O7,""),CHAR(34),"&lt;/B&gt;&lt;B&gt;")&amp;"&lt;/B&gt;&lt;/A&gt;","//B[2]"),"")</f>
        <v/>
      </c>
      <c r="N7" s="7">
        <f>TRIM(RIGHT(SUBSTITUTE(SUBSTITUTE(SUBSTITUTE(SUBSTITUTE(B7,J7,""),", "&amp;O7,""),CHAR(34)&amp;M7&amp;CHAR(34),"")," ",REPT(" ",50)),50))</f>
        <v/>
      </c>
      <c r="O7" s="3">
        <f>IFERROR(MID(SUBSTITUTE(B7,J7,""),SEARCH(",",SUBSTITUTE(B7,J7,""))+2,255),"")</f>
        <v/>
      </c>
    </row>
    <row r="8">
      <c r="A8" t="n">
        <v>7</v>
      </c>
      <c r="B8" t="inlineStr">
        <is>
          <t>[Person_12]</t>
        </is>
      </c>
      <c r="D8" t="inlineStr">
        <is>
          <t>[Person_8]</t>
        </is>
      </c>
      <c r="F8" t="inlineStr">
        <is>
          <t>[Person_5]</t>
        </is>
      </c>
      <c r="G8" t="inlineStr">
        <is>
          <t>[Person_13]</t>
        </is>
      </c>
      <c r="I8" t="inlineStr">
        <is>
          <t> </t>
        </is>
      </c>
      <c r="J8" s="2">
        <f t="array" ref="J8">IFERROR(INDEX($Q$1:$Q$4,1/(1/SUM(IF(ISNUMBER(SEARCH($Q$1:$Q$4,B8)),ROW($Q$1:$Q$4),"")))),"")</f>
        <v/>
      </c>
      <c r="K8" s="5">
        <f>SUBSTITUTE(TRIM(SUBSTITUTE(SUBSTITUTE(SUBSTITUTE(SUBSTITUTE(B8,J8,""),", "&amp;O8,""),CHAR(34)&amp;M8&amp;CHAR(34),""),N8,"")),L8,"")</f>
        <v/>
      </c>
      <c r="L8" s="6">
        <f>IFERROR(TRIM(MID(TRIM(SUBSTITUTE(SUBSTITUTE(SUBSTITUTE(SUBSTITUTE(B8,J8,""),", "&amp;O8,""),CHAR(34)&amp;M8&amp;CHAR(34),""),N8,"")),SEARCH(" ",TRIM(SUBSTITUTE(SUBSTITUTE(SUBSTITUTE(SUBSTITUTE(B8,J8,""),", "&amp;O8,""),CHAR(34)&amp;M8&amp;CHAR(34),""),N8,""))),255)),"")</f>
        <v/>
      </c>
      <c r="M8" s="4">
        <f t="array" ref="M8">IFERROR(_xlfn.FILTERXML("&lt;A&gt;&lt;B&gt;"&amp;SUBSTITUTE(SUBSTITUTE(SUBSTITUTE(B8,J8,""),", "&amp;O8,""),CHAR(34),"&lt;/B&gt;&lt;B&gt;")&amp;"&lt;/B&gt;&lt;/A&gt;","//B[2]"),"")</f>
        <v/>
      </c>
      <c r="N8" s="7">
        <f>TRIM(RIGHT(SUBSTITUTE(SUBSTITUTE(SUBSTITUTE(SUBSTITUTE(B8,J8,""),", "&amp;O8,""),CHAR(34)&amp;M8&amp;CHAR(34),"")," ",REPT(" ",50)),50))</f>
        <v/>
      </c>
      <c r="O8" s="3">
        <f>IFERROR(MID(SUBSTITUTE(B8,J8,""),SEARCH(",",SUBSTITUTE(B8,J8,""))+2,255),"")</f>
        <v/>
      </c>
    </row>
    <row r="9">
      <c r="A9" t="n">
        <v>8</v>
      </c>
      <c r="B9" t="inlineStr">
        <is>
          <t>[Person_14], Jr.</t>
        </is>
      </c>
      <c r="D9" t="inlineStr">
        <is>
          <t>[Person_8]</t>
        </is>
      </c>
      <c r="F9" t="inlineStr">
        <is>
          <t>[Person_5]</t>
        </is>
      </c>
      <c r="G9" t="inlineStr">
        <is>
          <t>[Person_3]</t>
        </is>
      </c>
      <c r="H9" t="inlineStr">
        <is>
          <t>Jr.</t>
        </is>
      </c>
      <c r="I9" t="inlineStr">
        <is>
          <t> </t>
        </is>
      </c>
      <c r="J9" s="2">
        <f t="array" ref="J9">IFERROR(INDEX($Q$1:$Q$4,1/(1/SUM(IF(ISNUMBER(SEARCH($Q$1:$Q$4,B9)),ROW($Q$1:$Q$4),"")))),"")</f>
        <v/>
      </c>
      <c r="K9" s="5">
        <f>SUBSTITUTE(TRIM(SUBSTITUTE(SUBSTITUTE(SUBSTITUTE(SUBSTITUTE(B9,J9,""),", "&amp;O9,""),CHAR(34)&amp;M9&amp;CHAR(34),""),N9,"")),L9,"")</f>
        <v/>
      </c>
      <c r="L9" s="6">
        <f>IFERROR(TRIM(MID(TRIM(SUBSTITUTE(SUBSTITUTE(SUBSTITUTE(SUBSTITUTE(B9,J9,""),", "&amp;O9,""),CHAR(34)&amp;M9&amp;CHAR(34),""),N9,"")),SEARCH(" ",TRIM(SUBSTITUTE(SUBSTITUTE(SUBSTITUTE(SUBSTITUTE(B9,J9,""),", "&amp;O9,""),CHAR(34)&amp;M9&amp;CHAR(34),""),N9,""))),255)),"")</f>
        <v/>
      </c>
      <c r="M9" s="4">
        <f t="array" ref="M9">IFERROR(_xlfn.FILTERXML("&lt;A&gt;&lt;B&gt;"&amp;SUBSTITUTE(SUBSTITUTE(SUBSTITUTE(B9,J9,""),", "&amp;O9,""),CHAR(34),"&lt;/B&gt;&lt;B&gt;")&amp;"&lt;/B&gt;&lt;/A&gt;","//B[2]"),"")</f>
        <v/>
      </c>
      <c r="N9" s="7">
        <f>TRIM(RIGHT(SUBSTITUTE(SUBSTITUTE(SUBSTITUTE(SUBSTITUTE(B9,J9,""),", "&amp;O9,""),CHAR(34)&amp;M9&amp;CHAR(34),"")," ",REPT(" ",50)),50))</f>
        <v/>
      </c>
      <c r="O9" s="3">
        <f>IFERROR(MID(SUBSTITUTE(B9,J9,""),SEARCH(",",SUBSTITUTE(B9,J9,""))+2,255),"")</f>
        <v/>
      </c>
    </row>
    <row r="10">
      <c r="A10" t="n">
        <v>9</v>
      </c>
      <c r="B10" t="inlineStr">
        <is>
          <t>[Person_15] Stratvert</t>
        </is>
      </c>
      <c r="D10" t="inlineStr">
        <is>
          <t>[Person_2]</t>
        </is>
      </c>
      <c r="F10" t="inlineStr">
        <is>
          <t>[Person_16]</t>
        </is>
      </c>
      <c r="G10" t="inlineStr">
        <is>
          <t>[Person_3]</t>
        </is>
      </c>
      <c r="I10" t="inlineStr">
        <is>
          <t> </t>
        </is>
      </c>
      <c r="J10" s="2">
        <f t="array" ref="J10">IFERROR(INDEX($Q$1:$Q$4,1/(1/SUM(IF(ISNUMBER(SEARCH($Q$1:$Q$4,B10)),ROW($Q$1:$Q$4),"")))),"")</f>
        <v/>
      </c>
      <c r="K10" s="5">
        <f>SUBSTITUTE(TRIM(SUBSTITUTE(SUBSTITUTE(SUBSTITUTE(SUBSTITUTE(B10,J10,""),", "&amp;O10,""),CHAR(34)&amp;M10&amp;CHAR(34),""),N10,"")),L10,"")</f>
        <v/>
      </c>
      <c r="L10" s="6">
        <f>IFERROR(TRIM(MID(TRIM(SUBSTITUTE(SUBSTITUTE(SUBSTITUTE(SUBSTITUTE(B10,J10,""),", "&amp;O10,""),CHAR(34)&amp;M10&amp;CHAR(34),""),N10,"")),SEARCH(" ",TRIM(SUBSTITUTE(SUBSTITUTE(SUBSTITUTE(SUBSTITUTE(B10,J10,""),", "&amp;O10,""),CHAR(34)&amp;M10&amp;CHAR(34),""),N10,""))),255)),"")</f>
        <v/>
      </c>
      <c r="M10" s="4">
        <f t="array" ref="M10">IFERROR(_xlfn.FILTERXML("&lt;A&gt;&lt;B&gt;"&amp;SUBSTITUTE(SUBSTITUTE(SUBSTITUTE(B10,J10,""),", "&amp;O10,""),CHAR(34),"&lt;/B&gt;&lt;B&gt;")&amp;"&lt;/B&gt;&lt;/A&gt;","//B[2]"),"")</f>
        <v/>
      </c>
      <c r="N10" s="7">
        <f>TRIM(RIGHT(SUBSTITUTE(SUBSTITUTE(SUBSTITUTE(SUBSTITUTE(B10,J10,""),", "&amp;O10,""),CHAR(34)&amp;M10&amp;CHAR(34),"")," ",REPT(" ",50)),50))</f>
        <v/>
      </c>
      <c r="O10" s="3">
        <f>IFERROR(MID(SUBSTITUTE(B10,J10,""),SEARCH(",",SUBSTITUTE(B10,J10,""))+2,255),"")</f>
        <v/>
      </c>
    </row>
    <row r="11">
      <c r="A11" t="n">
        <v>10</v>
      </c>
      <c r="B11" t="inlineStr">
        <is>
          <t>[Person_17], Jr.</t>
        </is>
      </c>
      <c r="D11" t="inlineStr">
        <is>
          <t>[Person_2]</t>
        </is>
      </c>
      <c r="F11" t="inlineStr">
        <is>
          <t>[Person_16]</t>
        </is>
      </c>
      <c r="G11" t="inlineStr">
        <is>
          <t>[Person_3]</t>
        </is>
      </c>
      <c r="H11" t="inlineStr">
        <is>
          <t>Jr.</t>
        </is>
      </c>
      <c r="I11" t="inlineStr">
        <is>
          <t> </t>
        </is>
      </c>
      <c r="J11" s="2">
        <f t="array" ref="J11">IFERROR(INDEX($Q$1:$Q$4,1/(1/SUM(IF(ISNUMBER(SEARCH($Q$1:$Q$4,B11)),ROW($Q$1:$Q$4),"")))),"")</f>
        <v/>
      </c>
      <c r="K11" s="5">
        <f>SUBSTITUTE(TRIM(SUBSTITUTE(SUBSTITUTE(SUBSTITUTE(SUBSTITUTE(B11,J11,""),", "&amp;O11,""),CHAR(34)&amp;M11&amp;CHAR(34),""),N11,"")),L11,"")</f>
        <v/>
      </c>
      <c r="L11" s="6">
        <f>IFERROR(TRIM(MID(TRIM(SUBSTITUTE(SUBSTITUTE(SUBSTITUTE(SUBSTITUTE(B11,J11,""),", "&amp;O11,""),CHAR(34)&amp;M11&amp;CHAR(34),""),N11,"")),SEARCH(" ",TRIM(SUBSTITUTE(SUBSTITUTE(SUBSTITUTE(SUBSTITUTE(B11,J11,""),", "&amp;O11,""),CHAR(34)&amp;M11&amp;CHAR(34),""),N11,""))),255)),"")</f>
        <v/>
      </c>
      <c r="M11" s="4">
        <f t="array" ref="M11">IFERROR(_xlfn.FILTERXML("&lt;A&gt;&lt;B&gt;"&amp;SUBSTITUTE(SUBSTITUTE(SUBSTITUTE(B11,J11,""),", "&amp;O11,""),CHAR(34),"&lt;/B&gt;&lt;B&gt;")&amp;"&lt;/B&gt;&lt;/A&gt;","//B[2]"),"")</f>
        <v/>
      </c>
      <c r="N11" s="7">
        <f>TRIM(RIGHT(SUBSTITUTE(SUBSTITUTE(SUBSTITUTE(SUBSTITUTE(B11,J11,""),", "&amp;O11,""),CHAR(34)&amp;M11&amp;CHAR(34),"")," ",REPT(" ",50)),50))</f>
        <v/>
      </c>
      <c r="O11" s="3">
        <f>IFERROR(MID(SUBSTITUTE(B11,J11,""),SEARCH(",",SUBSTITUTE(B11,J11,""))+2,255),"")</f>
        <v/>
      </c>
    </row>
    <row r="12">
      <c r="A12" t="n">
        <v>11</v>
      </c>
      <c r="B12" t="inlineStr">
        <is>
          <t>[Person_18], Jr.</t>
        </is>
      </c>
      <c r="D12" t="inlineStr">
        <is>
          <t>[Person_8]</t>
        </is>
      </c>
      <c r="F12" t="inlineStr">
        <is>
          <t>[Person_19]</t>
        </is>
      </c>
      <c r="G12" t="inlineStr">
        <is>
          <t>[Person_3]</t>
        </is>
      </c>
      <c r="H12" t="inlineStr">
        <is>
          <t>Jr.</t>
        </is>
      </c>
      <c r="I12" t="inlineStr">
        <is>
          <t> </t>
        </is>
      </c>
      <c r="J12" s="2">
        <f t="array" ref="J12">IFERROR(INDEX($Q$1:$Q$4,1/(1/SUM(IF(ISNUMBER(SEARCH($Q$1:$Q$4,B12)),ROW($Q$1:$Q$4),"")))),"")</f>
        <v/>
      </c>
      <c r="K12" s="5">
        <f>SUBSTITUTE(TRIM(SUBSTITUTE(SUBSTITUTE(SUBSTITUTE(SUBSTITUTE(B12,J12,""),", "&amp;O12,""),CHAR(34)&amp;M12&amp;CHAR(34),""),N12,"")),L12,"")</f>
        <v/>
      </c>
      <c r="L12" s="6">
        <f>IFERROR(TRIM(MID(TRIM(SUBSTITUTE(SUBSTITUTE(SUBSTITUTE(SUBSTITUTE(B12,J12,""),", "&amp;O12,""),CHAR(34)&amp;M12&amp;CHAR(34),""),N12,"")),SEARCH(" ",TRIM(SUBSTITUTE(SUBSTITUTE(SUBSTITUTE(SUBSTITUTE(B12,J12,""),", "&amp;O12,""),CHAR(34)&amp;M12&amp;CHAR(34),""),N12,""))),255)),"")</f>
        <v/>
      </c>
      <c r="M12" s="4">
        <f t="array" ref="M12">IFERROR(_xlfn.FILTERXML("&lt;A&gt;&lt;B&gt;"&amp;SUBSTITUTE(SUBSTITUTE(SUBSTITUTE(B12,J12,""),", "&amp;O12,""),CHAR(34),"&lt;/B&gt;&lt;B&gt;")&amp;"&lt;/B&gt;&lt;/A&gt;","//B[2]"),"")</f>
        <v/>
      </c>
      <c r="N12" s="7">
        <f>TRIM(RIGHT(SUBSTITUTE(SUBSTITUTE(SUBSTITUTE(SUBSTITUTE(B12,J12,""),", "&amp;O12,""),CHAR(34)&amp;M12&amp;CHAR(34),"")," ",REPT(" ",50)),50))</f>
        <v/>
      </c>
      <c r="O12" s="3">
        <f>IFERROR(MID(SUBSTITUTE(B12,J12,""),SEARCH(",",SUBSTITUTE(B12,J12,""))+2,255),"")</f>
        <v/>
      </c>
    </row>
    <row r="13">
      <c r="A13" t="n">
        <v>12</v>
      </c>
      <c r="B13" t="inlineStr">
        <is>
          <t>Mr. [Person_8] Armstrong Stratvert</t>
        </is>
      </c>
      <c r="C13" t="inlineStr">
        <is>
          <t>Mr.</t>
        </is>
      </c>
      <c r="D13" t="inlineStr">
        <is>
          <t>[Person_8]</t>
        </is>
      </c>
      <c r="F13" t="inlineStr">
        <is>
          <t>[Person_5]</t>
        </is>
      </c>
      <c r="G13" t="inlineStr">
        <is>
          <t>[Person_3]</t>
        </is>
      </c>
      <c r="I13" t="inlineStr">
        <is>
          <t> </t>
        </is>
      </c>
      <c r="J13" s="2">
        <f t="array" ref="J13">IFERROR(INDEX($Q$1:$Q$4,1/(1/SUM(IF(ISNUMBER(SEARCH($Q$1:$Q$4,B13)),ROW($Q$1:$Q$4),"")))),"")</f>
        <v/>
      </c>
      <c r="K13" s="5">
        <f>SUBSTITUTE(TRIM(SUBSTITUTE(SUBSTITUTE(SUBSTITUTE(SUBSTITUTE(B13,J13,""),", "&amp;O13,""),CHAR(34)&amp;M13&amp;CHAR(34),""),N13,"")),L13,"")</f>
        <v/>
      </c>
      <c r="L13" s="6">
        <f>IFERROR(TRIM(MID(TRIM(SUBSTITUTE(SUBSTITUTE(SUBSTITUTE(SUBSTITUTE(B13,J13,""),", "&amp;O13,""),CHAR(34)&amp;M13&amp;CHAR(34),""),N13,"")),SEARCH(" ",TRIM(SUBSTITUTE(SUBSTITUTE(SUBSTITUTE(SUBSTITUTE(B13,J13,""),", "&amp;O13,""),CHAR(34)&amp;M13&amp;CHAR(34),""),N13,""))),255)),"")</f>
        <v/>
      </c>
      <c r="M13" s="4">
        <f t="array" ref="M13">IFERROR(_xlfn.FILTERXML("&lt;A&gt;&lt;B&gt;"&amp;SUBSTITUTE(SUBSTITUTE(SUBSTITUTE(B13,J13,""),", "&amp;O13,""),CHAR(34),"&lt;/B&gt;&lt;B&gt;")&amp;"&lt;/B&gt;&lt;/A&gt;","//B[2]"),"")</f>
        <v/>
      </c>
      <c r="N13" s="7">
        <f>TRIM(RIGHT(SUBSTITUTE(SUBSTITUTE(SUBSTITUTE(SUBSTITUTE(B13,J13,""),", "&amp;O13,""),CHAR(34)&amp;M13&amp;CHAR(34),"")," ",REPT(" ",50)),50))</f>
        <v/>
      </c>
      <c r="O13" s="3">
        <f>IFERROR(MID(SUBSTITUTE(B13,J13,""),SEARCH(",",SUBSTITUTE(B13,J13,""))+2,255),"")</f>
        <v/>
      </c>
    </row>
    <row r="14">
      <c r="A14" t="n">
        <v>13</v>
      </c>
      <c r="B14" t="inlineStr">
        <is>
          <t>Mr. [Person_20]</t>
        </is>
      </c>
      <c r="C14" t="inlineStr">
        <is>
          <t>Mr.</t>
        </is>
      </c>
      <c r="D14" t="inlineStr">
        <is>
          <t>[Person_8]</t>
        </is>
      </c>
      <c r="F14" t="inlineStr">
        <is>
          <t>A.</t>
        </is>
      </c>
      <c r="G14" t="inlineStr">
        <is>
          <t>[Person_3]</t>
        </is>
      </c>
      <c r="I14" t="inlineStr">
        <is>
          <t> </t>
        </is>
      </c>
      <c r="J14" s="2">
        <f t="array" ref="J14">IFERROR(INDEX($Q$1:$Q$4,1/(1/SUM(IF(ISNUMBER(SEARCH($Q$1:$Q$4,B14)),ROW($Q$1:$Q$4),"")))),"")</f>
        <v/>
      </c>
      <c r="K14" s="5">
        <f>SUBSTITUTE(TRIM(SUBSTITUTE(SUBSTITUTE(SUBSTITUTE(SUBSTITUTE(B14,J14,""),", "&amp;O14,""),CHAR(34)&amp;M14&amp;CHAR(34),""),N14,"")),L14,"")</f>
        <v/>
      </c>
      <c r="L14" s="6">
        <f>IFERROR(TRIM(MID(TRIM(SUBSTITUTE(SUBSTITUTE(SUBSTITUTE(SUBSTITUTE(B14,J14,""),", "&amp;O14,""),CHAR(34)&amp;M14&amp;CHAR(34),""),N14,"")),SEARCH(" ",TRIM(SUBSTITUTE(SUBSTITUTE(SUBSTITUTE(SUBSTITUTE(B14,J14,""),", "&amp;O14,""),CHAR(34)&amp;M14&amp;CHAR(34),""),N14,""))),255)),"")</f>
        <v/>
      </c>
      <c r="M14" s="4">
        <f t="array" ref="M14">IFERROR(_xlfn.FILTERXML("&lt;A&gt;&lt;B&gt;"&amp;SUBSTITUTE(SUBSTITUTE(SUBSTITUTE(B14,J14,""),", "&amp;O14,""),CHAR(34),"&lt;/B&gt;&lt;B&gt;")&amp;"&lt;/B&gt;&lt;/A&gt;","//B[2]"),"")</f>
        <v/>
      </c>
      <c r="N14" s="7">
        <f>TRIM(RIGHT(SUBSTITUTE(SUBSTITUTE(SUBSTITUTE(SUBSTITUTE(B14,J14,""),", "&amp;O14,""),CHAR(34)&amp;M14&amp;CHAR(34),"")," ",REPT(" ",50)),50))</f>
        <v/>
      </c>
      <c r="O14" s="3">
        <f>IFERROR(MID(SUBSTITUTE(B14,J14,""),SEARCH(",",SUBSTITUTE(B14,J14,""))+2,255),"")</f>
        <v/>
      </c>
    </row>
    <row r="15">
      <c r="A15" t="n">
        <v>14</v>
      </c>
      <c r="B15" t="inlineStr">
        <is>
          <t>Sir [Person_20]</t>
        </is>
      </c>
      <c r="C15" t="inlineStr">
        <is>
          <t>Sir</t>
        </is>
      </c>
      <c r="D15" t="inlineStr">
        <is>
          <t>[Person_8]</t>
        </is>
      </c>
      <c r="F15" t="inlineStr">
        <is>
          <t>A.</t>
        </is>
      </c>
      <c r="G15" t="inlineStr">
        <is>
          <t>[Person_3]</t>
        </is>
      </c>
      <c r="I15" t="inlineStr">
        <is>
          <t> </t>
        </is>
      </c>
      <c r="J15" s="2">
        <f t="array" ref="J15">IFERROR(INDEX($Q$1:$Q$4,1/(1/SUM(IF(ISNUMBER(SEARCH($Q$1:$Q$4,B15)),ROW($Q$1:$Q$4),"")))),"")</f>
        <v/>
      </c>
      <c r="K15" s="5">
        <f>SUBSTITUTE(TRIM(SUBSTITUTE(SUBSTITUTE(SUBSTITUTE(SUBSTITUTE(B15,J15,""),", "&amp;O15,""),CHAR(34)&amp;M15&amp;CHAR(34),""),N15,"")),L15,"")</f>
        <v/>
      </c>
      <c r="L15" s="6">
        <f>IFERROR(TRIM(MID(TRIM(SUBSTITUTE(SUBSTITUTE(SUBSTITUTE(SUBSTITUTE(B15,J15,""),", "&amp;O15,""),CHAR(34)&amp;M15&amp;CHAR(34),""),N15,"")),SEARCH(" ",TRIM(SUBSTITUTE(SUBSTITUTE(SUBSTITUTE(SUBSTITUTE(B15,J15,""),", "&amp;O15,""),CHAR(34)&amp;M15&amp;CHAR(34),""),N15,""))),255)),"")</f>
        <v/>
      </c>
      <c r="M15" s="4">
        <f t="array" ref="M15">IFERROR(_xlfn.FILTERXML("&lt;A&gt;&lt;B&gt;"&amp;SUBSTITUTE(SUBSTITUTE(SUBSTITUTE(B15,J15,""),", "&amp;O15,""),CHAR(34),"&lt;/B&gt;&lt;B&gt;")&amp;"&lt;/B&gt;&lt;/A&gt;","//B[2]"),"")</f>
        <v/>
      </c>
      <c r="N15" s="7">
        <f>TRIM(RIGHT(SUBSTITUTE(SUBSTITUTE(SUBSTITUTE(SUBSTITUTE(B15,J15,""),", "&amp;O15,""),CHAR(34)&amp;M15&amp;CHAR(34),"")," ",REPT(" ",50)),50))</f>
        <v/>
      </c>
      <c r="O15" s="3">
        <f>IFERROR(MID(SUBSTITUTE(B15,J15,""),SEARCH(",",SUBSTITUTE(B15,J15,""))+2,255),"")</f>
        <v/>
      </c>
    </row>
    <row r="16">
      <c r="A16" t="n">
        <v>15</v>
      </c>
      <c r="B16" t="inlineStr">
        <is>
          <t>The Rt. Hon. [Person_14], MP</t>
        </is>
      </c>
      <c r="C16" t="inlineStr">
        <is>
          <t>The Rt. Hon.</t>
        </is>
      </c>
      <c r="D16" t="inlineStr">
        <is>
          <t>[Person_8]</t>
        </is>
      </c>
      <c r="F16" t="inlineStr">
        <is>
          <t>[Person_5]</t>
        </is>
      </c>
      <c r="G16" t="inlineStr">
        <is>
          <t>[Person_3]</t>
        </is>
      </c>
      <c r="H16" t="inlineStr">
        <is>
          <t>MP</t>
        </is>
      </c>
      <c r="I16" t="inlineStr">
        <is>
          <t> </t>
        </is>
      </c>
      <c r="J16" s="2">
        <f t="array" ref="J16">IFERROR(INDEX($Q$1:$Q$4,1/(1/SUM(IF(ISNUMBER(SEARCH($Q$1:$Q$4,B16)),ROW($Q$1:$Q$4),"")))),"")</f>
        <v/>
      </c>
      <c r="K16" s="5">
        <f>SUBSTITUTE(TRIM(SUBSTITUTE(SUBSTITUTE(SUBSTITUTE(SUBSTITUTE(B16,J16,""),", "&amp;O16,""),CHAR(34)&amp;M16&amp;CHAR(34),""),N16,"")),L16,"")</f>
        <v/>
      </c>
      <c r="L16" s="6">
        <f>IFERROR(TRIM(MID(TRIM(SUBSTITUTE(SUBSTITUTE(SUBSTITUTE(SUBSTITUTE(B16,J16,""),", "&amp;O16,""),CHAR(34)&amp;M16&amp;CHAR(34),""),N16,"")),SEARCH(" ",TRIM(SUBSTITUTE(SUBSTITUTE(SUBSTITUTE(SUBSTITUTE(B16,J16,""),", "&amp;O16,""),CHAR(34)&amp;M16&amp;CHAR(34),""),N16,""))),255)),"")</f>
        <v/>
      </c>
      <c r="M16" s="4">
        <f t="array" ref="M16">IFERROR(_xlfn.FILTERXML("&lt;A&gt;&lt;B&gt;"&amp;SUBSTITUTE(SUBSTITUTE(SUBSTITUTE(B16,J16,""),", "&amp;O16,""),CHAR(34),"&lt;/B&gt;&lt;B&gt;")&amp;"&lt;/B&gt;&lt;/A&gt;","//B[2]"),"")</f>
        <v/>
      </c>
      <c r="N16" s="7">
        <f>TRIM(RIGHT(SUBSTITUTE(SUBSTITUTE(SUBSTITUTE(SUBSTITUTE(B16,J16,""),", "&amp;O16,""),CHAR(34)&amp;M16&amp;CHAR(34),"")," ",REPT(" ",50)),50))</f>
        <v/>
      </c>
      <c r="O16" s="3">
        <f>IFERROR(MID(SUBSTITUTE(B16,J16,""),SEARCH(",",SUBSTITUTE(B16,J16,""))+2,255),"")</f>
        <v/>
      </c>
    </row>
    <row r="17">
      <c r="A17" t="n">
        <v>16</v>
      </c>
      <c r="B17" t="inlineStr">
        <is>
          <t>[Person_6]. [Person_21], Esq.</t>
        </is>
      </c>
      <c r="C17" t="inlineStr">
        <is>
          <t>[Person_6].</t>
        </is>
      </c>
      <c r="D17" t="inlineStr">
        <is>
          <t>[Person_8]</t>
        </is>
      </c>
      <c r="F17" t="inlineStr">
        <is>
          <t>[Person_16]</t>
        </is>
      </c>
      <c r="G17" t="inlineStr">
        <is>
          <t>[Person_3]</t>
        </is>
      </c>
      <c r="H17" t="inlineStr">
        <is>
          <t>Esq.</t>
        </is>
      </c>
      <c r="I17" t="inlineStr">
        <is>
          <t> </t>
        </is>
      </c>
      <c r="J17" s="2">
        <f t="array" ref="J17">IFERROR(INDEX($Q$1:$Q$4,1/(1/SUM(IF(ISNUMBER(SEARCH($Q$1:$Q$4,B17)),ROW($Q$1:$Q$4),"")))),"")</f>
        <v/>
      </c>
      <c r="K17" s="5">
        <f>SUBSTITUTE(TRIM(SUBSTITUTE(SUBSTITUTE(SUBSTITUTE(SUBSTITUTE(B17,J17,""),", "&amp;O17,""),CHAR(34)&amp;M17&amp;CHAR(34),""),N17,"")),L17,"")</f>
        <v/>
      </c>
      <c r="L17" s="6">
        <f>IFERROR(TRIM(MID(TRIM(SUBSTITUTE(SUBSTITUTE(SUBSTITUTE(SUBSTITUTE(B17,J17,""),", "&amp;O17,""),CHAR(34)&amp;M17&amp;CHAR(34),""),N17,"")),SEARCH(" ",TRIM(SUBSTITUTE(SUBSTITUTE(SUBSTITUTE(SUBSTITUTE(B17,J17,""),", "&amp;O17,""),CHAR(34)&amp;M17&amp;CHAR(34),""),N17,""))),255)),"")</f>
        <v/>
      </c>
      <c r="M17" s="4">
        <f t="array" ref="M17">IFERROR(_xlfn.FILTERXML("&lt;A&gt;&lt;B&gt;"&amp;SUBSTITUTE(SUBSTITUTE(SUBSTITUTE(B17,J17,""),", "&amp;O17,""),CHAR(34),"&lt;/B&gt;&lt;B&gt;")&amp;"&lt;/B&gt;&lt;/A&gt;","//B[2]"),"")</f>
        <v/>
      </c>
      <c r="N17" s="7">
        <f>TRIM(RIGHT(SUBSTITUTE(SUBSTITUTE(SUBSTITUTE(SUBSTITUTE(B17,J17,""),", "&amp;O17,""),CHAR(34)&amp;M17&amp;CHAR(34),"")," ",REPT(" ",50)),50))</f>
        <v/>
      </c>
      <c r="O17" s="3">
        <f>IFERROR(MID(SUBSTITUTE(B17,J17,""),SEARCH(",",SUBSTITUTE(B17,J17,""))+2,255),"")</f>
        <v/>
      </c>
    </row>
    <row r="18">
      <c r="A18" t="n">
        <v>17</v>
      </c>
      <c r="B18" t="inlineStr">
        <is>
          <t>The Rt. Hon. [Person_14], MP [Person_22]</t>
        </is>
      </c>
      <c r="C18" t="inlineStr">
        <is>
          <t>The Rt. Hon.</t>
        </is>
      </c>
      <c r="D18" t="inlineStr">
        <is>
          <t>[Person_8]</t>
        </is>
      </c>
      <c r="F18" t="inlineStr">
        <is>
          <t>[Person_5]</t>
        </is>
      </c>
      <c r="G18" t="inlineStr">
        <is>
          <t>[Person_3]</t>
        </is>
      </c>
      <c r="H18" t="inlineStr">
        <is>
          <t>MP QC</t>
        </is>
      </c>
      <c r="I18" t="inlineStr">
        <is>
          <t> </t>
        </is>
      </c>
      <c r="J18" s="2">
        <f t="array" ref="J18">IFERROR(INDEX($Q$1:$Q$4,1/(1/SUM(IF(ISNUMBER(SEARCH($Q$1:$Q$4,B18)),ROW($Q$1:$Q$4),"")))),"")</f>
        <v/>
      </c>
      <c r="K18" s="5">
        <f>SUBSTITUTE(TRIM(SUBSTITUTE(SUBSTITUTE(SUBSTITUTE(SUBSTITUTE(B18,J18,""),", "&amp;O18,""),CHAR(34)&amp;M18&amp;CHAR(34),""),N18,"")),L18,"")</f>
        <v/>
      </c>
      <c r="L18" s="6">
        <f>IFERROR(TRIM(MID(TRIM(SUBSTITUTE(SUBSTITUTE(SUBSTITUTE(SUBSTITUTE(B18,J18,""),", "&amp;O18,""),CHAR(34)&amp;M18&amp;CHAR(34),""),N18,"")),SEARCH(" ",TRIM(SUBSTITUTE(SUBSTITUTE(SUBSTITUTE(SUBSTITUTE(B18,J18,""),", "&amp;O18,""),CHAR(34)&amp;M18&amp;CHAR(34),""),N18,""))),255)),"")</f>
        <v/>
      </c>
      <c r="M18" s="4">
        <f t="array" ref="M18">IFERROR(_xlfn.FILTERXML("&lt;A&gt;&lt;B&gt;"&amp;SUBSTITUTE(SUBSTITUTE(SUBSTITUTE(B18,J18,""),", "&amp;O18,""),CHAR(34),"&lt;/B&gt;&lt;B&gt;")&amp;"&lt;/B&gt;&lt;/A&gt;","//B[2]"),"")</f>
        <v/>
      </c>
      <c r="N18" s="7">
        <f>TRIM(RIGHT(SUBSTITUTE(SUBSTITUTE(SUBSTITUTE(SUBSTITUTE(B18,J18,""),", "&amp;O18,""),CHAR(34)&amp;M18&amp;CHAR(34),"")," ",REPT(" ",50)),50))</f>
        <v/>
      </c>
      <c r="O18" s="3">
        <f>IFERROR(MID(SUBSTITUTE(B18,J18,""),SEARCH(",",SUBSTITUTE(B18,J18,""))+2,255),"")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Christian</dc:creator>
  <dcterms:created xsi:type="dcterms:W3CDTF">2022-07-20T00:45:09Z</dcterms:created>
  <dcterms:modified xsi:type="dcterms:W3CDTF">2025-09-29T19:52:10Z</dcterms:modified>
  <cp:lastModifiedBy>Glenn Kennedy</cp:lastModifiedBy>
</cp:coreProperties>
</file>