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75" windowWidth="20115" windowHeight="7995" tabRatio="600" firstSheet="0" activeTab="0" autoFilterDateGrouping="1"/>
  </bookViews>
  <sheets>
    <sheet name="Enter Data Here" sheetId="1" state="visible" r:id="rId1"/>
    <sheet name="Data Summarized Here" sheetId="2" state="visible" r:id="rId2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9">
    <font>
      <name val="Franklin Gothic Book"/>
      <family val="2"/>
      <color theme="1"/>
      <sz val="11"/>
      <scheme val="minor"/>
    </font>
    <font>
      <name val="Bernard MT Condensed"/>
      <family val="1"/>
      <color theme="1"/>
      <sz val="36"/>
    </font>
    <font>
      <name val="Franklin Gothic Book"/>
      <family val="2"/>
      <b val="1"/>
      <i val="1"/>
      <color theme="1"/>
      <sz val="11"/>
      <scheme val="minor"/>
    </font>
    <font>
      <name val="Franklin Gothic Book"/>
      <family val="2"/>
      <b val="1"/>
      <i val="1"/>
      <color rgb="FF0070C0"/>
      <sz val="14"/>
      <scheme val="minor"/>
    </font>
    <font>
      <name val="Franklin Gothic Book"/>
      <family val="2"/>
      <b val="1"/>
      <i val="1"/>
      <color theme="1"/>
      <sz val="9"/>
      <scheme val="minor"/>
    </font>
    <font>
      <name val="Franklin Gothic Book"/>
      <family val="2"/>
      <b val="1"/>
      <i val="1"/>
      <sz val="11"/>
      <scheme val="minor"/>
    </font>
    <font>
      <name val="Franklin Gothic Book"/>
      <family val="2"/>
      <color theme="0" tint="-0.499984740745262"/>
      <sz val="11"/>
      <scheme val="minor"/>
    </font>
    <font>
      <name val="Franklin Gothic Book"/>
      <family val="2"/>
      <b val="1"/>
      <i val="1"/>
      <color theme="0"/>
      <sz val="8"/>
      <scheme val="minor"/>
    </font>
    <font>
      <name val="Franklin Gothic Book"/>
      <family val="2"/>
      <b val="1"/>
      <i val="1"/>
      <color theme="0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4" fillId="2" borderId="2" pivotButton="0" quotePrefix="0" xfId="0"/>
    <xf numFmtId="0" fontId="4" fillId="2" borderId="5" pivotButton="0" quotePrefix="0" xfId="0"/>
    <xf numFmtId="0" fontId="0" fillId="0" borderId="3" pivotButton="0" quotePrefix="0" xfId="0"/>
    <xf numFmtId="0" fontId="4" fillId="2" borderId="1" pivotButton="0" quotePrefix="0" xfId="0"/>
    <xf numFmtId="0" fontId="0" fillId="0" borderId="7" pivotButton="0" quotePrefix="0" xfId="0"/>
    <xf numFmtId="0" fontId="0" fillId="3" borderId="12" pivotButton="0" quotePrefix="0" xfId="0"/>
    <xf numFmtId="0" fontId="0" fillId="4" borderId="14" pivotButton="0" quotePrefix="0" xfId="0"/>
    <xf numFmtId="0" fontId="0" fillId="4" borderId="15" pivotButton="0" quotePrefix="0" xfId="0"/>
    <xf numFmtId="0" fontId="0" fillId="0" borderId="19" pivotButton="0" quotePrefix="0" xfId="0"/>
    <xf numFmtId="0" fontId="0" fillId="0" borderId="20" pivotButton="0" quotePrefix="0" xfId="0"/>
    <xf numFmtId="0" fontId="0" fillId="3" borderId="17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0" pivotButton="0" quotePrefix="0" xfId="0"/>
    <xf numFmtId="0" fontId="3" fillId="0" borderId="0" applyAlignment="1" pivotButton="0" quotePrefix="0" xfId="0">
      <alignment horizontal="center"/>
    </xf>
    <xf numFmtId="0" fontId="7" fillId="3" borderId="16" applyAlignment="1" pivotButton="0" quotePrefix="0" xfId="0">
      <alignment horizontal="center"/>
    </xf>
    <xf numFmtId="0" fontId="7" fillId="3" borderId="6" applyAlignment="1" pivotButton="0" quotePrefix="0" xfId="0">
      <alignment horizontal="center"/>
    </xf>
    <xf numFmtId="0" fontId="0" fillId="3" borderId="8" pivotButton="0" quotePrefix="0" xfId="0"/>
    <xf numFmtId="0" fontId="0" fillId="3" borderId="9" pivotButton="0" quotePrefix="0" xfId="0"/>
    <xf numFmtId="0" fontId="0" fillId="4" borderId="13" pivotButton="0" quotePrefix="0" xfId="0"/>
    <xf numFmtId="0" fontId="0" fillId="4" borderId="14" pivotButton="0" quotePrefix="0" xfId="0"/>
    <xf numFmtId="0" fontId="5" fillId="0" borderId="18" pivotButton="0" quotePrefix="0" xfId="0"/>
    <xf numFmtId="0" fontId="5" fillId="0" borderId="3" pivotButton="0" quotePrefix="0" xfId="0"/>
    <xf numFmtId="0" fontId="2" fillId="2" borderId="4" pivotButton="0" quotePrefix="0" xfId="0"/>
    <xf numFmtId="0" fontId="2" fillId="2" borderId="5" pivotButton="0" quotePrefix="0" xfId="0"/>
    <xf numFmtId="0" fontId="6" fillId="3" borderId="10" applyAlignment="1" pivotButton="0" quotePrefix="0" xfId="0">
      <alignment horizontal="center"/>
    </xf>
    <xf numFmtId="0" fontId="6" fillId="0" borderId="6" applyAlignment="1" pivotButton="0" quotePrefix="0" xfId="0">
      <alignment horizontal="center"/>
    </xf>
    <xf numFmtId="0" fontId="6" fillId="0" borderId="11" applyAlignment="1" pivotButton="0" quotePrefix="0" xfId="0">
      <alignment horizontal="center"/>
    </xf>
    <xf numFmtId="0" fontId="4" fillId="2" borderId="0" pivotButton="0" quotePrefix="0" xfId="0"/>
    <xf numFmtId="0" fontId="0" fillId="3" borderId="0" pivotButton="0" quotePrefix="0" xfId="0"/>
    <xf numFmtId="0" fontId="8" fillId="3" borderId="0" applyAlignment="1" pivotButton="0" quotePrefix="0" xfId="0">
      <alignment horizontal="center"/>
    </xf>
    <xf numFmtId="0" fontId="0" fillId="3" borderId="22" pivotButton="0" quotePrefix="0" xfId="0"/>
    <xf numFmtId="0" fontId="0" fillId="3" borderId="23" pivotButton="0" quotePrefix="0" xfId="0"/>
    <xf numFmtId="0" fontId="6" fillId="3" borderId="24" applyAlignment="1" pivotButton="0" quotePrefix="0" xfId="0">
      <alignment horizontal="center"/>
    </xf>
    <xf numFmtId="0" fontId="6" fillId="0" borderId="25" applyAlignment="1" pivotButton="0" quotePrefix="0" xfId="0">
      <alignment horizontal="center"/>
    </xf>
    <xf numFmtId="0" fontId="0" fillId="4" borderId="21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4" fillId="2" borderId="21" pivotButton="0" quotePrefix="0" xfId="0"/>
    <xf numFmtId="0" fontId="0" fillId="0" borderId="26" applyAlignment="1" pivotButton="0" quotePrefix="0" xfId="0">
      <alignment horizontal="center"/>
    </xf>
    <xf numFmtId="0" fontId="0" fillId="3" borderId="27" pivotButton="0" quotePrefix="0" xfId="0"/>
    <xf numFmtId="0" fontId="0" fillId="0" borderId="27" applyAlignment="1" pivotButton="0" quotePrefix="0" xfId="0">
      <alignment horizontal="center"/>
    </xf>
    <xf numFmtId="0" fontId="0" fillId="4" borderId="28" pivotButton="0" quotePrefix="0" xfId="0"/>
    <xf numFmtId="0" fontId="0" fillId="3" borderId="29" pivotButton="0" quotePrefix="0" xfId="0"/>
    <xf numFmtId="0" fontId="0" fillId="0" borderId="28" applyAlignment="1" pivotButton="0" quotePrefix="0" xfId="0">
      <alignment horizontal="center"/>
    </xf>
    <xf numFmtId="0" fontId="0" fillId="0" borderId="21" pivotButton="0" quotePrefix="0" xfId="0"/>
    <xf numFmtId="0" fontId="0" fillId="0" borderId="35" pivotButton="0" quotePrefix="0" xfId="0"/>
    <xf numFmtId="0" fontId="0" fillId="0" borderId="6" pivotButton="0" quotePrefix="0" xfId="0"/>
    <xf numFmtId="0" fontId="0" fillId="0" borderId="33" pivotButton="0" quotePrefix="0" xfId="0"/>
    <xf numFmtId="0" fontId="0" fillId="0" borderId="34" pivotButton="0" quotePrefix="0" xfId="0"/>
    <xf numFmtId="0" fontId="0" fillId="0" borderId="11" pivotButton="0" quotePrefix="0" xfId="0"/>
    <xf numFmtId="0" fontId="6" fillId="3" borderId="9" applyAlignment="1" pivotButton="0" quotePrefix="0" xfId="0">
      <alignment horizontal="center"/>
    </xf>
    <xf numFmtId="0" fontId="0" fillId="0" borderId="14" pivotButton="0" quotePrefix="0" xfId="0"/>
    <xf numFmtId="0" fontId="0" fillId="0" borderId="25" pivotButton="0" quotePrefix="0" xfId="0"/>
    <xf numFmtId="0" fontId="0" fillId="0" borderId="3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Angles">
  <a:themeElements>
    <a:clrScheme name="Angles">
      <a:dk1>
        <a:srgbClr val="000000"/>
      </a:dk1>
      <a:lt1>
        <a:srgbClr val="FFFFFF"/>
      </a:lt1>
      <a:dk2>
        <a:srgbClr val="434342"/>
      </a:dk2>
      <a:lt2>
        <a:srgbClr val="CDD7D9"/>
      </a:lt2>
      <a:accent1>
        <a:srgbClr val="797B7E"/>
      </a:accent1>
      <a:accent2>
        <a:srgbClr val="F96A1B"/>
      </a:accent2>
      <a:accent3>
        <a:srgbClr val="08A1D9"/>
      </a:accent3>
      <a:accent4>
        <a:srgbClr val="7C984A"/>
      </a:accent4>
      <a:accent5>
        <a:srgbClr val="C2AD8D"/>
      </a:accent5>
      <a:accent6>
        <a:srgbClr val="506E94"/>
      </a:accent6>
      <a:hlink>
        <a:srgbClr val="5F5F5F"/>
      </a:hlink>
      <a:folHlink>
        <a:srgbClr val="969696"/>
      </a:folHlink>
    </a:clrScheme>
    <a:fontScheme name="Angles">
      <a:majorFont>
        <a:latin typeface="Franklin Gothic Medium"/>
        <a:ea typeface=""/>
        <a:cs typeface=""/>
        <a:font script="Jpan" typeface="HG創英角ｺﾞｼｯｸUB"/>
        <a:font script="Hang" typeface="돋움"/>
        <a:font script="Hans" typeface="微软雅黑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Franklin Gothic Book"/>
        <a:ea typeface=""/>
        <a:cs typeface=""/>
        <a:font script="Jpan" typeface="ＭＳ Ｐゴシック"/>
        <a:font script="Hang" typeface="맑은 고딕"/>
        <a:font script="Hans" typeface="隶书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Angle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20400000"/>
            </a:lightRig>
          </a:scene3d>
          <a:sp3d contourW="6350">
            <a:bevelT w="41275" h="19050" prst="angle"/>
            <a:contourClr>
              <a:schemeClr val="phClr">
                <a:shade val="25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tint val="90000"/>
                <a:shade val="85000"/>
              </a:schemeClr>
              <a:schemeClr val="phClr">
                <a:tint val="95000"/>
                <a:shade val="99000"/>
              </a:schemeClr>
            </a:duotone>
          </a:blip>
          <a:tile tx="0" ty="0" sx="100000" sy="100000" flip="none" algn="tl"/>
        </a:blipFill>
        <a:blipFill rotWithShape="1">
          <a:blip xmlns:r="http://schemas.openxmlformats.org/officeDocument/2006/relationships" r:embed="rId2">
            <a:duotone>
              <a:schemeClr val="phClr">
                <a:tint val="93000"/>
                <a:shade val="85000"/>
              </a:schemeClr>
              <a:schemeClr val="phClr">
                <a:tint val="96000"/>
                <a:shade val="99000"/>
              </a:schemeClr>
            </a:duotone>
          </a:blip>
          <a:tile tx="0" ty="0" sx="90000" sy="90000" flip="none" algn="tl"/>
        </a:blip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6"/>
  <sheetViews>
    <sheetView showGridLines="0" tabSelected="1" workbookViewId="0">
      <selection activeCell="D15" sqref="D15:S15"/>
    </sheetView>
  </sheetViews>
  <sheetFormatPr baseColWidth="8" defaultRowHeight="15.75"/>
  <cols>
    <col width="5.77734375" customWidth="1" style="14" min="4" max="19"/>
    <col width="10.109375" customWidth="1" style="14" min="20" max="20"/>
  </cols>
  <sheetData>
    <row r="1">
      <c r="A1" s="12" t="inlineStr">
        <is>
          <t>DBGL 13/14</t>
        </is>
      </c>
    </row>
    <row r="2"/>
    <row r="3"/>
    <row r="4" ht="20.25" customHeight="1" s="14" thickBot="1">
      <c r="A4" s="15" t="inlineStr">
        <is>
          <t>DA BOYZ GOLF LEAGUE</t>
        </is>
      </c>
    </row>
    <row r="5" ht="16.5" customHeight="1" s="14" thickBot="1">
      <c r="A5" s="24" t="inlineStr">
        <is>
          <t>Players</t>
        </is>
      </c>
      <c r="B5" s="45" t="n"/>
      <c r="C5" s="46" t="n"/>
      <c r="D5" s="2" t="inlineStr">
        <is>
          <t>Pts</t>
        </is>
      </c>
      <c r="E5" s="2" t="inlineStr">
        <is>
          <t>Pts</t>
        </is>
      </c>
      <c r="F5" s="2" t="inlineStr">
        <is>
          <t>Pts</t>
        </is>
      </c>
      <c r="G5" s="2" t="inlineStr">
        <is>
          <t>Pts</t>
        </is>
      </c>
      <c r="H5" s="2" t="inlineStr">
        <is>
          <t>Pts</t>
        </is>
      </c>
      <c r="I5" s="2" t="inlineStr">
        <is>
          <t>Pts</t>
        </is>
      </c>
      <c r="J5" s="2" t="inlineStr">
        <is>
          <t>Pts</t>
        </is>
      </c>
      <c r="K5" s="2" t="inlineStr">
        <is>
          <t>Pts</t>
        </is>
      </c>
      <c r="L5" s="2" t="inlineStr">
        <is>
          <t>Pts</t>
        </is>
      </c>
      <c r="M5" s="2" t="inlineStr">
        <is>
          <t>Pts</t>
        </is>
      </c>
      <c r="N5" s="2" t="inlineStr">
        <is>
          <t>Pts</t>
        </is>
      </c>
      <c r="O5" s="2" t="inlineStr">
        <is>
          <t>Pts</t>
        </is>
      </c>
      <c r="P5" s="2" t="inlineStr">
        <is>
          <t>Pts</t>
        </is>
      </c>
      <c r="Q5" s="2" t="inlineStr">
        <is>
          <t>Pts</t>
        </is>
      </c>
      <c r="R5" s="2" t="inlineStr">
        <is>
          <t>Pts</t>
        </is>
      </c>
      <c r="S5" s="1" t="inlineStr">
        <is>
          <t>Pts</t>
        </is>
      </c>
      <c r="T5" s="4" t="inlineStr">
        <is>
          <t>Total Points</t>
        </is>
      </c>
      <c r="U5" s="29" t="inlineStr">
        <is>
          <t>Rank</t>
        </is>
      </c>
    </row>
    <row r="6">
      <c r="A6" s="16" t="inlineStr">
        <is>
          <t>White River Country Club - Nelspruit Golf Club - Sabie River Sun - Kruger Park Lodge</t>
        </is>
      </c>
      <c r="B6" s="47" t="n"/>
      <c r="C6" s="47" t="n"/>
      <c r="D6" s="47" t="n"/>
      <c r="E6" s="47" t="n"/>
      <c r="F6" s="47" t="n"/>
      <c r="G6" s="47" t="n"/>
      <c r="H6" s="47" t="n"/>
      <c r="I6" s="47" t="n"/>
      <c r="J6" s="47" t="n"/>
      <c r="K6" s="47" t="n"/>
      <c r="L6" s="47" t="n"/>
      <c r="M6" s="47" t="n"/>
      <c r="N6" s="47" t="n"/>
      <c r="O6" s="47" t="n"/>
      <c r="P6" s="47" t="n"/>
      <c r="Q6" s="47" t="n"/>
      <c r="R6" s="47" t="n"/>
      <c r="S6" s="47" t="n"/>
      <c r="T6" s="11" t="n"/>
    </row>
    <row r="7">
      <c r="A7" s="22" t="inlineStr">
        <is>
          <t>Player 1</t>
        </is>
      </c>
      <c r="B7" s="48" t="n"/>
      <c r="C7" s="49" t="n"/>
      <c r="D7" s="3" t="n">
        <v>22</v>
      </c>
      <c r="E7" s="3" t="n">
        <v>11</v>
      </c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9">
        <f>D7+E7+F7+G7+H7+I7+J7+K7+L7+M7+N7+O7+P7+Q7+R7+S7</f>
        <v/>
      </c>
      <c r="U7">
        <f>RANK(T7,$T$7:$T$14)+COUNTIF($T$7:T7,T7)-1</f>
        <v/>
      </c>
    </row>
    <row r="8">
      <c r="A8" s="22" t="inlineStr">
        <is>
          <t>Player 2</t>
        </is>
      </c>
      <c r="B8" s="48" t="n"/>
      <c r="C8" s="49" t="n"/>
      <c r="D8" s="3" t="n">
        <v>33</v>
      </c>
      <c r="E8" s="3" t="n">
        <v>12</v>
      </c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9">
        <f>D8+E8+F8+G8+H8+I8+J8+K8+L8+M8+N8+O8+P8+Q8+R8+S8</f>
        <v/>
      </c>
      <c r="U8">
        <f>RANK(T8,$T$7:$T$14)+COUNTIF($T$7:T8,T8)-1</f>
        <v/>
      </c>
    </row>
    <row r="9">
      <c r="A9" s="22" t="inlineStr">
        <is>
          <t>Player 3</t>
        </is>
      </c>
      <c r="B9" s="48" t="n"/>
      <c r="C9" s="49" t="n"/>
      <c r="D9" s="3" t="n">
        <v>22</v>
      </c>
      <c r="E9" s="3" t="n">
        <v>28</v>
      </c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9">
        <f>D9+E9+F9+G9+H9+I9+J9+K9+L9+M9+N9+O9+P9+Q9+R9+S9</f>
        <v/>
      </c>
      <c r="U9">
        <f>RANK(T9,$T$7:$T$14)+COUNTIF($T$7:T9,T9)-1</f>
        <v/>
      </c>
    </row>
    <row r="10">
      <c r="A10" s="22" t="inlineStr">
        <is>
          <t>[Person_1]</t>
        </is>
      </c>
      <c r="B10" s="48" t="n"/>
      <c r="C10" s="49" t="n"/>
      <c r="D10" s="3" t="n">
        <v>9</v>
      </c>
      <c r="E10" s="3" t="n">
        <v>387</v>
      </c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9">
        <f>D10+E10+F10+G10+H10+I10+J10+K10+L10+M10+N10+O10+P10+Q10+R10+S10</f>
        <v/>
      </c>
      <c r="U10">
        <f>RANK(T10,$T$7:$T$14)+COUNTIF($T$7:T10,T10)-1</f>
        <v/>
      </c>
    </row>
    <row r="11">
      <c r="A11" s="22" t="inlineStr">
        <is>
          <t>Player 5</t>
        </is>
      </c>
      <c r="B11" s="48" t="n"/>
      <c r="C11" s="49" t="n"/>
      <c r="D11" s="3" t="n">
        <v>12</v>
      </c>
      <c r="E11" s="3" t="n">
        <v>35</v>
      </c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9">
        <f>D11+E11+F11+G11+H11+I11+J11+K11+L11+M11+N11+O11+P11+Q11+R11+S11</f>
        <v/>
      </c>
      <c r="U11">
        <f>RANK(T11,$T$7:$T$14)+COUNTIF($T$7:T11,T11)-1</f>
        <v/>
      </c>
    </row>
    <row r="12">
      <c r="A12" s="22" t="inlineStr">
        <is>
          <t>Batman</t>
        </is>
      </c>
      <c r="B12" s="48" t="n"/>
      <c r="C12" s="49" t="n"/>
      <c r="D12" s="3" t="n">
        <v>17</v>
      </c>
      <c r="E12" s="3" t="n">
        <v>25</v>
      </c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9">
        <f>D12+E12+F12+G12+H12+I12+J12+K12+L12+M12+N12+O12+P12+Q12+R12+S12</f>
        <v/>
      </c>
      <c r="U12">
        <f>RANK(T12,$T$7:$T$14)+COUNTIF($T$7:T12,T12)-1</f>
        <v/>
      </c>
    </row>
    <row r="13">
      <c r="A13" s="22" t="inlineStr">
        <is>
          <t>Player 7</t>
        </is>
      </c>
      <c r="B13" s="48" t="n"/>
      <c r="C13" s="49" t="n"/>
      <c r="D13" s="3" t="n">
        <v>23</v>
      </c>
      <c r="E13" s="3" t="n">
        <v>1</v>
      </c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9">
        <f>D13+E13+F13+G13+H13+I13+J13+K13+L13+M13+N13+O13+P13+Q13+R13+S13</f>
        <v/>
      </c>
      <c r="U13">
        <f>RANK(T13,$T$7:$T$14)+COUNTIF($T$7:T13,T13)-1</f>
        <v/>
      </c>
    </row>
    <row r="14" ht="16.5" customHeight="1" s="14" thickBot="1">
      <c r="A14" s="22" t="inlineStr">
        <is>
          <t>[Person_2] Daffodil-11 Swain</t>
        </is>
      </c>
      <c r="B14" s="48" t="n"/>
      <c r="C14" s="49" t="n"/>
      <c r="D14" s="5" t="n">
        <v>1</v>
      </c>
      <c r="E14" s="5" t="n">
        <v>39</v>
      </c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10">
        <f>D14+E14+F14+G14+H14+I14+J14+K14+L14+M14+N14+O14+P14+Q14+R14+S14</f>
        <v/>
      </c>
      <c r="U14">
        <f>RANK(T14,$T$7:$T$14)+COUNTIF($T$7:T14,T14)-1</f>
        <v/>
      </c>
    </row>
    <row r="15">
      <c r="A15" s="18" t="n"/>
      <c r="B15" s="47" t="n"/>
      <c r="C15" s="50" t="n"/>
      <c r="D15" s="51" t="inlineStr">
        <is>
          <t>League Standings</t>
        </is>
      </c>
      <c r="E15" s="47" t="n"/>
      <c r="F15" s="47" t="n"/>
      <c r="G15" s="47" t="n"/>
      <c r="H15" s="47" t="n"/>
      <c r="I15" s="47" t="n"/>
      <c r="J15" s="47" t="n"/>
      <c r="K15" s="47" t="n"/>
      <c r="L15" s="47" t="n"/>
      <c r="M15" s="47" t="n"/>
      <c r="N15" s="47" t="n"/>
      <c r="O15" s="47" t="n"/>
      <c r="P15" s="47" t="n"/>
      <c r="Q15" s="47" t="n"/>
      <c r="R15" s="47" t="n"/>
      <c r="S15" s="50" t="n"/>
      <c r="T15" s="6" t="n"/>
    </row>
    <row r="16" ht="16.5" customHeight="1" s="14" thickBot="1">
      <c r="A16" s="20" t="n"/>
      <c r="B16" s="52" t="n"/>
      <c r="C16" s="52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n"/>
      <c r="O16" s="21" t="n"/>
      <c r="P16" s="21" t="n"/>
      <c r="Q16" s="21" t="n"/>
      <c r="R16" s="21" t="n"/>
      <c r="S16" s="21" t="n"/>
      <c r="T16" s="8" t="n"/>
    </row>
    <row r="17"/>
    <row r="18"/>
    <row r="19"/>
    <row r="20"/>
    <row r="21"/>
    <row r="22"/>
    <row r="23"/>
    <row r="24"/>
    <row r="25"/>
    <row r="26"/>
  </sheetData>
  <mergeCells count="25">
    <mergeCell ref="A25:C25"/>
    <mergeCell ref="A18:C18"/>
    <mergeCell ref="A21:C21"/>
    <mergeCell ref="A12:C12"/>
    <mergeCell ref="A4:S4"/>
    <mergeCell ref="A26:C26"/>
    <mergeCell ref="D15:S15"/>
    <mergeCell ref="A5:C5"/>
    <mergeCell ref="A23:C23"/>
    <mergeCell ref="A14:C14"/>
    <mergeCell ref="A8:C8"/>
    <mergeCell ref="A22:C22"/>
    <mergeCell ref="A17:C17"/>
    <mergeCell ref="A20:C20"/>
    <mergeCell ref="A10:C10"/>
    <mergeCell ref="A19:C19"/>
    <mergeCell ref="A13:C13"/>
    <mergeCell ref="A1:S3"/>
    <mergeCell ref="A6:S6"/>
    <mergeCell ref="A9:C9"/>
    <mergeCell ref="A15:C15"/>
    <mergeCell ref="A24:C24"/>
    <mergeCell ref="A11:C11"/>
    <mergeCell ref="A7:C7"/>
    <mergeCell ref="A16:C16"/>
  </mergeCells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26"/>
  <sheetViews>
    <sheetView workbookViewId="0">
      <selection activeCell="B20" sqref="B20:D20"/>
    </sheetView>
  </sheetViews>
  <sheetFormatPr baseColWidth="8" defaultRowHeight="15.75"/>
  <cols>
    <col width="7.109375" customWidth="1" style="14" min="1" max="1"/>
    <col width="5.77734375" customWidth="1" style="14" min="5" max="20"/>
    <col width="12.33203125" customWidth="1" style="14" min="21" max="21"/>
    <col width="11.33203125" customWidth="1" style="14" min="22" max="22"/>
  </cols>
  <sheetData>
    <row r="1">
      <c r="B1" s="12" t="inlineStr">
        <is>
          <t>DBGL 13/14</t>
        </is>
      </c>
    </row>
    <row r="2"/>
    <row r="3"/>
    <row r="4" ht="20.25" customHeight="1" s="14" thickBot="1">
      <c r="B4" s="15" t="inlineStr">
        <is>
          <t>DA BOYZ GOLF LEAGUE</t>
        </is>
      </c>
    </row>
    <row r="5" ht="16.5" customHeight="1" s="14" thickBot="1">
      <c r="A5" s="2" t="inlineStr">
        <is>
          <t>Rank</t>
        </is>
      </c>
      <c r="B5" s="24" t="inlineStr">
        <is>
          <t>Players</t>
        </is>
      </c>
      <c r="C5" s="45" t="n"/>
      <c r="D5" s="46" t="n"/>
      <c r="E5" s="2" t="inlineStr">
        <is>
          <t>Pts</t>
        </is>
      </c>
      <c r="F5" s="2" t="inlineStr">
        <is>
          <t>Pts</t>
        </is>
      </c>
      <c r="G5" s="2" t="inlineStr">
        <is>
          <t>Pts</t>
        </is>
      </c>
      <c r="H5" s="2" t="inlineStr">
        <is>
          <t>Pts</t>
        </is>
      </c>
      <c r="I5" s="2" t="inlineStr">
        <is>
          <t>Pts</t>
        </is>
      </c>
      <c r="J5" s="2" t="inlineStr">
        <is>
          <t>Pts</t>
        </is>
      </c>
      <c r="K5" s="2" t="inlineStr">
        <is>
          <t>Pts</t>
        </is>
      </c>
      <c r="L5" s="2" t="inlineStr">
        <is>
          <t>Pts</t>
        </is>
      </c>
      <c r="M5" s="2" t="inlineStr">
        <is>
          <t>Pts</t>
        </is>
      </c>
      <c r="N5" s="2" t="inlineStr">
        <is>
          <t>Pts</t>
        </is>
      </c>
      <c r="O5" s="2" t="inlineStr">
        <is>
          <t>Pts</t>
        </is>
      </c>
      <c r="P5" s="2" t="inlineStr">
        <is>
          <t>Pts</t>
        </is>
      </c>
      <c r="Q5" s="2" t="inlineStr">
        <is>
          <t>Pts</t>
        </is>
      </c>
      <c r="R5" s="2" t="inlineStr">
        <is>
          <t>Pts</t>
        </is>
      </c>
      <c r="S5" s="2" t="inlineStr">
        <is>
          <t>Pts</t>
        </is>
      </c>
      <c r="T5" s="38" t="inlineStr">
        <is>
          <t>Pts</t>
        </is>
      </c>
      <c r="U5" s="4" t="inlineStr">
        <is>
          <t>Average Points</t>
        </is>
      </c>
      <c r="V5" s="4" t="inlineStr">
        <is>
          <t>Total Points</t>
        </is>
      </c>
    </row>
    <row r="6">
      <c r="A6" s="11" t="n"/>
      <c r="B6" s="16" t="inlineStr">
        <is>
          <t>White River Country Club - Nelspruit Golf Club - Sabie River Sun - Kruger Park Lodge</t>
        </is>
      </c>
      <c r="C6" s="47" t="n"/>
      <c r="D6" s="47" t="n"/>
      <c r="E6" s="47" t="n"/>
      <c r="F6" s="47" t="n"/>
      <c r="G6" s="47" t="n"/>
      <c r="H6" s="47" t="n"/>
      <c r="I6" s="47" t="n"/>
      <c r="J6" s="47" t="n"/>
      <c r="K6" s="47" t="n"/>
      <c r="L6" s="47" t="n"/>
      <c r="M6" s="47" t="n"/>
      <c r="N6" s="47" t="n"/>
      <c r="O6" s="47" t="n"/>
      <c r="P6" s="47" t="n"/>
      <c r="Q6" s="47" t="n"/>
      <c r="R6" s="47" t="n"/>
      <c r="S6" s="47" t="n"/>
      <c r="T6" s="47" t="n"/>
      <c r="U6" s="40" t="n"/>
      <c r="V6" s="40" t="n"/>
    </row>
    <row r="7">
      <c r="A7" s="31" t="n">
        <v>1</v>
      </c>
      <c r="B7" s="22">
        <f>INDEX('Enter Data Here'!$A$7:$T$14,MATCH('Data Summarized Here'!$A7,'Enter Data Here'!$U$7:$U$14,0),1)</f>
        <v/>
      </c>
      <c r="C7" s="48" t="n"/>
      <c r="D7" s="49" t="n"/>
      <c r="E7" s="37">
        <f>IF(INDEX('Enter Data Here'!$A$7:$T$14,MATCH('Data Summarized Here'!$A7,'Enter Data Here'!$U$7:$U$14,0),COLUMN(D4))=0,"",INDEX('Enter Data Here'!$A$7:$T$14,MATCH('Data Summarized Here'!$A7,'Enter Data Here'!$U$7:$U$14,0),COLUMN(D4)))</f>
        <v/>
      </c>
      <c r="F7" s="37">
        <f>IF(INDEX('Enter Data Here'!$A$7:$T$14,MATCH('Data Summarized Here'!$A7,'Enter Data Here'!$U$7:$U$14,0),COLUMN(E4))=0,"",INDEX('Enter Data Here'!$A$7:$T$14,MATCH('Data Summarized Here'!$A7,'Enter Data Here'!$U$7:$U$14,0),COLUMN(E4)))</f>
        <v/>
      </c>
      <c r="G7" s="37">
        <f>IF(INDEX('Enter Data Here'!$A$7:$T$14,MATCH('Data Summarized Here'!$A7,'Enter Data Here'!$U$7:$U$14,0),COLUMN(F4))=0,"",INDEX('Enter Data Here'!$A$7:$T$14,MATCH('Data Summarized Here'!$A7,'Enter Data Here'!$U$7:$U$14,0),COLUMN(F4)))</f>
        <v/>
      </c>
      <c r="H7" s="37">
        <f>IF(INDEX('Enter Data Here'!$A$7:$T$14,MATCH('Data Summarized Here'!$A7,'Enter Data Here'!$U$7:$U$14,0),COLUMN(G4))=0,"",INDEX('Enter Data Here'!$A$7:$T$14,MATCH('Data Summarized Here'!$A7,'Enter Data Here'!$U$7:$U$14,0),COLUMN(G4)))</f>
        <v/>
      </c>
      <c r="I7" s="37">
        <f>IF(INDEX('Enter Data Here'!$A$7:$T$14,MATCH('Data Summarized Here'!$A7,'Enter Data Here'!$U$7:$U$14,0),COLUMN(H4))=0,"",INDEX('Enter Data Here'!$A$7:$T$14,MATCH('Data Summarized Here'!$A7,'Enter Data Here'!$U$7:$U$14,0),COLUMN(H4)))</f>
        <v/>
      </c>
      <c r="J7" s="37">
        <f>IF(INDEX('Enter Data Here'!$A$7:$T$14,MATCH('Data Summarized Here'!$A7,'Enter Data Here'!$U$7:$U$14,0),COLUMN(I4))=0,"",INDEX('Enter Data Here'!$A$7:$T$14,MATCH('Data Summarized Here'!$A7,'Enter Data Here'!$U$7:$U$14,0),COLUMN(I4)))</f>
        <v/>
      </c>
      <c r="K7" s="37">
        <f>IF(INDEX('Enter Data Here'!$A$7:$T$14,MATCH('Data Summarized Here'!$A7,'Enter Data Here'!$U$7:$U$14,0),COLUMN(J4))=0,"",INDEX('Enter Data Here'!$A$7:$T$14,MATCH('Data Summarized Here'!$A7,'Enter Data Here'!$U$7:$U$14,0),COLUMN(J4)))</f>
        <v/>
      </c>
      <c r="L7" s="37">
        <f>IF(INDEX('Enter Data Here'!$A$7:$T$14,MATCH('Data Summarized Here'!$A7,'Enter Data Here'!$U$7:$U$14,0),COLUMN(K4))=0,"",INDEX('Enter Data Here'!$A$7:$T$14,MATCH('Data Summarized Here'!$A7,'Enter Data Here'!$U$7:$U$14,0),COLUMN(K4)))</f>
        <v/>
      </c>
      <c r="M7" s="37">
        <f>IF(INDEX('Enter Data Here'!$A$7:$T$14,MATCH('Data Summarized Here'!$A7,'Enter Data Here'!$U$7:$U$14,0),COLUMN(L4))=0,"",INDEX('Enter Data Here'!$A$7:$T$14,MATCH('Data Summarized Here'!$A7,'Enter Data Here'!$U$7:$U$14,0),COLUMN(L4)))</f>
        <v/>
      </c>
      <c r="N7" s="37">
        <f>IF(INDEX('Enter Data Here'!$A$7:$T$14,MATCH('Data Summarized Here'!$A7,'Enter Data Here'!$U$7:$U$14,0),COLUMN(M4))=0,"",INDEX('Enter Data Here'!$A$7:$T$14,MATCH('Data Summarized Here'!$A7,'Enter Data Here'!$U$7:$U$14,0),COLUMN(M4)))</f>
        <v/>
      </c>
      <c r="O7" s="37">
        <f>IF(INDEX('Enter Data Here'!$A$7:$T$14,MATCH('Data Summarized Here'!$A7,'Enter Data Here'!$U$7:$U$14,0),COLUMN(N4))=0,"",INDEX('Enter Data Here'!$A$7:$T$14,MATCH('Data Summarized Here'!$A7,'Enter Data Here'!$U$7:$U$14,0),COLUMN(N4)))</f>
        <v/>
      </c>
      <c r="P7" s="37">
        <f>IF(INDEX('Enter Data Here'!$A$7:$T$14,MATCH('Data Summarized Here'!$A7,'Enter Data Here'!$U$7:$U$14,0),COLUMN(O4))=0,"",INDEX('Enter Data Here'!$A$7:$T$14,MATCH('Data Summarized Here'!$A7,'Enter Data Here'!$U$7:$U$14,0),COLUMN(O4)))</f>
        <v/>
      </c>
      <c r="Q7" s="37">
        <f>IF(INDEX('Enter Data Here'!$A$7:$T$14,MATCH('Data Summarized Here'!$A7,'Enter Data Here'!$U$7:$U$14,0),COLUMN(P4))=0,"",INDEX('Enter Data Here'!$A$7:$T$14,MATCH('Data Summarized Here'!$A7,'Enter Data Here'!$U$7:$U$14,0),COLUMN(P4)))</f>
        <v/>
      </c>
      <c r="R7" s="37">
        <f>IF(INDEX('Enter Data Here'!$A$7:$T$14,MATCH('Data Summarized Here'!$A7,'Enter Data Here'!$U$7:$U$14,0),COLUMN(Q4))=0,"",INDEX('Enter Data Here'!$A$7:$T$14,MATCH('Data Summarized Here'!$A7,'Enter Data Here'!$U$7:$U$14,0),COLUMN(Q4)))</f>
        <v/>
      </c>
      <c r="S7" s="37">
        <f>IF(INDEX('Enter Data Here'!$A$7:$T$14,MATCH('Data Summarized Here'!$A7,'Enter Data Here'!$U$7:$U$14,0),COLUMN(R4))=0,"",INDEX('Enter Data Here'!$A$7:$T$14,MATCH('Data Summarized Here'!$A7,'Enter Data Here'!$U$7:$U$14,0),COLUMN(R4)))</f>
        <v/>
      </c>
      <c r="T7" s="39">
        <f>IF(INDEX('Enter Data Here'!$A$7:$T$14,MATCH('Data Summarized Here'!$A7,'Enter Data Here'!$U$7:$U$14,0),COLUMN(S4))=0,"",INDEX('Enter Data Here'!$A$7:$T$14,MATCH('Data Summarized Here'!$A7,'Enter Data Here'!$U$7:$U$14,0),COLUMN(S4)))</f>
        <v/>
      </c>
      <c r="U7" s="41">
        <f>IFERROR(AVERAGEIF(E7:T7,"&gt;"&amp;0),"")</f>
        <v/>
      </c>
      <c r="V7" s="41">
        <f>SUM(E7:T7)</f>
        <v/>
      </c>
    </row>
    <row r="8">
      <c r="A8" s="31" t="n">
        <v>2</v>
      </c>
      <c r="B8" s="22">
        <f>INDEX('Enter Data Here'!$A$7:$T$14,MATCH('Data Summarized Here'!$A8,'Enter Data Here'!$U$7:$U$14,0),1)</f>
        <v/>
      </c>
      <c r="C8" s="48" t="n"/>
      <c r="D8" s="49" t="n"/>
      <c r="E8" s="37">
        <f>IF(INDEX('Enter Data Here'!$A$7:$T$14,MATCH('Data Summarized Here'!$A8,'Enter Data Here'!$U$7:$U$14,0),COLUMN(D5))=0,"",INDEX('Enter Data Here'!$A$7:$T$14,MATCH('Data Summarized Here'!$A8,'Enter Data Here'!$U$7:$U$14,0),COLUMN(D5)))</f>
        <v/>
      </c>
      <c r="F8" s="37">
        <f>IF(INDEX('Enter Data Here'!$A$7:$T$14,MATCH('Data Summarized Here'!$A8,'Enter Data Here'!$U$7:$U$14,0),COLUMN(E5))=0,"",INDEX('Enter Data Here'!$A$7:$T$14,MATCH('Data Summarized Here'!$A8,'Enter Data Here'!$U$7:$U$14,0),COLUMN(E5)))</f>
        <v/>
      </c>
      <c r="G8" s="37">
        <f>IF(INDEX('Enter Data Here'!$A$7:$T$14,MATCH('Data Summarized Here'!$A8,'Enter Data Here'!$U$7:$U$14,0),COLUMN(F5))=0,"",INDEX('Enter Data Here'!$A$7:$T$14,MATCH('Data Summarized Here'!$A8,'Enter Data Here'!$U$7:$U$14,0),COLUMN(F5)))</f>
        <v/>
      </c>
      <c r="H8" s="37">
        <f>IF(INDEX('Enter Data Here'!$A$7:$T$14,MATCH('Data Summarized Here'!$A8,'Enter Data Here'!$U$7:$U$14,0),COLUMN(G5))=0,"",INDEX('Enter Data Here'!$A$7:$T$14,MATCH('Data Summarized Here'!$A8,'Enter Data Here'!$U$7:$U$14,0),COLUMN(G5)))</f>
        <v/>
      </c>
      <c r="I8" s="37">
        <f>IF(INDEX('Enter Data Here'!$A$7:$T$14,MATCH('Data Summarized Here'!$A8,'Enter Data Here'!$U$7:$U$14,0),COLUMN(H5))=0,"",INDEX('Enter Data Here'!$A$7:$T$14,MATCH('Data Summarized Here'!$A8,'Enter Data Here'!$U$7:$U$14,0),COLUMN(H5)))</f>
        <v/>
      </c>
      <c r="J8" s="37">
        <f>IF(INDEX('Enter Data Here'!$A$7:$T$14,MATCH('Data Summarized Here'!$A8,'Enter Data Here'!$U$7:$U$14,0),COLUMN(I5))=0,"",INDEX('Enter Data Here'!$A$7:$T$14,MATCH('Data Summarized Here'!$A8,'Enter Data Here'!$U$7:$U$14,0),COLUMN(I5)))</f>
        <v/>
      </c>
      <c r="K8" s="37">
        <f>IF(INDEX('Enter Data Here'!$A$7:$T$14,MATCH('Data Summarized Here'!$A8,'Enter Data Here'!$U$7:$U$14,0),COLUMN(J5))=0,"",INDEX('Enter Data Here'!$A$7:$T$14,MATCH('Data Summarized Here'!$A8,'Enter Data Here'!$U$7:$U$14,0),COLUMN(J5)))</f>
        <v/>
      </c>
      <c r="L8" s="37">
        <f>IF(INDEX('Enter Data Here'!$A$7:$T$14,MATCH('Data Summarized Here'!$A8,'Enter Data Here'!$U$7:$U$14,0),COLUMN(K5))=0,"",INDEX('Enter Data Here'!$A$7:$T$14,MATCH('Data Summarized Here'!$A8,'Enter Data Here'!$U$7:$U$14,0),COLUMN(K5)))</f>
        <v/>
      </c>
      <c r="M8" s="37">
        <f>IF(INDEX('Enter Data Here'!$A$7:$T$14,MATCH('Data Summarized Here'!$A8,'Enter Data Here'!$U$7:$U$14,0),COLUMN(L5))=0,"",INDEX('Enter Data Here'!$A$7:$T$14,MATCH('Data Summarized Here'!$A8,'Enter Data Here'!$U$7:$U$14,0),COLUMN(L5)))</f>
        <v/>
      </c>
      <c r="N8" s="37">
        <f>IF(INDEX('Enter Data Here'!$A$7:$T$14,MATCH('Data Summarized Here'!$A8,'Enter Data Here'!$U$7:$U$14,0),COLUMN(M5))=0,"",INDEX('Enter Data Here'!$A$7:$T$14,MATCH('Data Summarized Here'!$A8,'Enter Data Here'!$U$7:$U$14,0),COLUMN(M5)))</f>
        <v/>
      </c>
      <c r="O8" s="37">
        <f>IF(INDEX('Enter Data Here'!$A$7:$T$14,MATCH('Data Summarized Here'!$A8,'Enter Data Here'!$U$7:$U$14,0),COLUMN(N5))=0,"",INDEX('Enter Data Here'!$A$7:$T$14,MATCH('Data Summarized Here'!$A8,'Enter Data Here'!$U$7:$U$14,0),COLUMN(N5)))</f>
        <v/>
      </c>
      <c r="P8" s="37">
        <f>IF(INDEX('Enter Data Here'!$A$7:$T$14,MATCH('Data Summarized Here'!$A8,'Enter Data Here'!$U$7:$U$14,0),COLUMN(O5))=0,"",INDEX('Enter Data Here'!$A$7:$T$14,MATCH('Data Summarized Here'!$A8,'Enter Data Here'!$U$7:$U$14,0),COLUMN(O5)))</f>
        <v/>
      </c>
      <c r="Q8" s="37">
        <f>IF(INDEX('Enter Data Here'!$A$7:$T$14,MATCH('Data Summarized Here'!$A8,'Enter Data Here'!$U$7:$U$14,0),COLUMN(P5))=0,"",INDEX('Enter Data Here'!$A$7:$T$14,MATCH('Data Summarized Here'!$A8,'Enter Data Here'!$U$7:$U$14,0),COLUMN(P5)))</f>
        <v/>
      </c>
      <c r="R8" s="37">
        <f>IF(INDEX('Enter Data Here'!$A$7:$T$14,MATCH('Data Summarized Here'!$A8,'Enter Data Here'!$U$7:$U$14,0),COLUMN(Q5))=0,"",INDEX('Enter Data Here'!$A$7:$T$14,MATCH('Data Summarized Here'!$A8,'Enter Data Here'!$U$7:$U$14,0),COLUMN(Q5)))</f>
        <v/>
      </c>
      <c r="S8" s="37">
        <f>IF(INDEX('Enter Data Here'!$A$7:$T$14,MATCH('Data Summarized Here'!$A8,'Enter Data Here'!$U$7:$U$14,0),COLUMN(R5))=0,"",INDEX('Enter Data Here'!$A$7:$T$14,MATCH('Data Summarized Here'!$A8,'Enter Data Here'!$U$7:$U$14,0),COLUMN(R5)))</f>
        <v/>
      </c>
      <c r="T8" s="39">
        <f>IF(INDEX('Enter Data Here'!$A$7:$T$14,MATCH('Data Summarized Here'!$A8,'Enter Data Here'!$U$7:$U$14,0),COLUMN(S5))=0,"",INDEX('Enter Data Here'!$A$7:$T$14,MATCH('Data Summarized Here'!$A8,'Enter Data Here'!$U$7:$U$14,0),COLUMN(S5)))</f>
        <v/>
      </c>
      <c r="U8" s="41">
        <f>IFERROR(AVERAGEIF(E8:T8,"&gt;"&amp;0),"")</f>
        <v/>
      </c>
      <c r="V8" s="41">
        <f>SUM(E8:T8)</f>
        <v/>
      </c>
    </row>
    <row r="9">
      <c r="A9" s="31" t="n">
        <v>3</v>
      </c>
      <c r="B9" s="22">
        <f>INDEX('Enter Data Here'!$A$7:$T$14,MATCH('Data Summarized Here'!$A9,'Enter Data Here'!$U$7:$U$14,0),1)</f>
        <v/>
      </c>
      <c r="C9" s="48" t="n"/>
      <c r="D9" s="49" t="n"/>
      <c r="E9" s="37">
        <f>IF(INDEX('Enter Data Here'!$A$7:$T$14,MATCH('Data Summarized Here'!$A9,'Enter Data Here'!$U$7:$U$14,0),COLUMN(D6))=0,"",INDEX('Enter Data Here'!$A$7:$T$14,MATCH('Data Summarized Here'!$A9,'Enter Data Here'!$U$7:$U$14,0),COLUMN(D6)))</f>
        <v/>
      </c>
      <c r="F9" s="37">
        <f>IF(INDEX('Enter Data Here'!$A$7:$T$14,MATCH('Data Summarized Here'!$A9,'Enter Data Here'!$U$7:$U$14,0),COLUMN(E6))=0,"",INDEX('Enter Data Here'!$A$7:$T$14,MATCH('Data Summarized Here'!$A9,'Enter Data Here'!$U$7:$U$14,0),COLUMN(E6)))</f>
        <v/>
      </c>
      <c r="G9" s="37">
        <f>IF(INDEX('Enter Data Here'!$A$7:$T$14,MATCH('Data Summarized Here'!$A9,'Enter Data Here'!$U$7:$U$14,0),COLUMN(F6))=0,"",INDEX('Enter Data Here'!$A$7:$T$14,MATCH('Data Summarized Here'!$A9,'Enter Data Here'!$U$7:$U$14,0),COLUMN(F6)))</f>
        <v/>
      </c>
      <c r="H9" s="37">
        <f>IF(INDEX('Enter Data Here'!$A$7:$T$14,MATCH('Data Summarized Here'!$A9,'Enter Data Here'!$U$7:$U$14,0),COLUMN(G6))=0,"",INDEX('Enter Data Here'!$A$7:$T$14,MATCH('Data Summarized Here'!$A9,'Enter Data Here'!$U$7:$U$14,0),COLUMN(G6)))</f>
        <v/>
      </c>
      <c r="I9" s="37">
        <f>IF(INDEX('Enter Data Here'!$A$7:$T$14,MATCH('Data Summarized Here'!$A9,'Enter Data Here'!$U$7:$U$14,0),COLUMN(H6))=0,"",INDEX('Enter Data Here'!$A$7:$T$14,MATCH('Data Summarized Here'!$A9,'Enter Data Here'!$U$7:$U$14,0),COLUMN(H6)))</f>
        <v/>
      </c>
      <c r="J9" s="37">
        <f>IF(INDEX('Enter Data Here'!$A$7:$T$14,MATCH('Data Summarized Here'!$A9,'Enter Data Here'!$U$7:$U$14,0),COLUMN(I6))=0,"",INDEX('Enter Data Here'!$A$7:$T$14,MATCH('Data Summarized Here'!$A9,'Enter Data Here'!$U$7:$U$14,0),COLUMN(I6)))</f>
        <v/>
      </c>
      <c r="K9" s="37">
        <f>IF(INDEX('Enter Data Here'!$A$7:$T$14,MATCH('Data Summarized Here'!$A9,'Enter Data Here'!$U$7:$U$14,0),COLUMN(J6))=0,"",INDEX('Enter Data Here'!$A$7:$T$14,MATCH('Data Summarized Here'!$A9,'Enter Data Here'!$U$7:$U$14,0),COLUMN(J6)))</f>
        <v/>
      </c>
      <c r="L9" s="37">
        <f>IF(INDEX('Enter Data Here'!$A$7:$T$14,MATCH('Data Summarized Here'!$A9,'Enter Data Here'!$U$7:$U$14,0),COLUMN(K6))=0,"",INDEX('Enter Data Here'!$A$7:$T$14,MATCH('Data Summarized Here'!$A9,'Enter Data Here'!$U$7:$U$14,0),COLUMN(K6)))</f>
        <v/>
      </c>
      <c r="M9" s="37">
        <f>IF(INDEX('Enter Data Here'!$A$7:$T$14,MATCH('Data Summarized Here'!$A9,'Enter Data Here'!$U$7:$U$14,0),COLUMN(L6))=0,"",INDEX('Enter Data Here'!$A$7:$T$14,MATCH('Data Summarized Here'!$A9,'Enter Data Here'!$U$7:$U$14,0),COLUMN(L6)))</f>
        <v/>
      </c>
      <c r="N9" s="37">
        <f>IF(INDEX('Enter Data Here'!$A$7:$T$14,MATCH('Data Summarized Here'!$A9,'Enter Data Here'!$U$7:$U$14,0),COLUMN(M6))=0,"",INDEX('Enter Data Here'!$A$7:$T$14,MATCH('Data Summarized Here'!$A9,'Enter Data Here'!$U$7:$U$14,0),COLUMN(M6)))</f>
        <v/>
      </c>
      <c r="O9" s="37">
        <f>IF(INDEX('Enter Data Here'!$A$7:$T$14,MATCH('Data Summarized Here'!$A9,'Enter Data Here'!$U$7:$U$14,0),COLUMN(N6))=0,"",INDEX('Enter Data Here'!$A$7:$T$14,MATCH('Data Summarized Here'!$A9,'Enter Data Here'!$U$7:$U$14,0),COLUMN(N6)))</f>
        <v/>
      </c>
      <c r="P9" s="37">
        <f>IF(INDEX('Enter Data Here'!$A$7:$T$14,MATCH('Data Summarized Here'!$A9,'Enter Data Here'!$U$7:$U$14,0),COLUMN(O6))=0,"",INDEX('Enter Data Here'!$A$7:$T$14,MATCH('Data Summarized Here'!$A9,'Enter Data Here'!$U$7:$U$14,0),COLUMN(O6)))</f>
        <v/>
      </c>
      <c r="Q9" s="37">
        <f>IF(INDEX('Enter Data Here'!$A$7:$T$14,MATCH('Data Summarized Here'!$A9,'Enter Data Here'!$U$7:$U$14,0),COLUMN(P6))=0,"",INDEX('Enter Data Here'!$A$7:$T$14,MATCH('Data Summarized Here'!$A9,'Enter Data Here'!$U$7:$U$14,0),COLUMN(P6)))</f>
        <v/>
      </c>
      <c r="R9" s="37">
        <f>IF(INDEX('Enter Data Here'!$A$7:$T$14,MATCH('Data Summarized Here'!$A9,'Enter Data Here'!$U$7:$U$14,0),COLUMN(Q6))=0,"",INDEX('Enter Data Here'!$A$7:$T$14,MATCH('Data Summarized Here'!$A9,'Enter Data Here'!$U$7:$U$14,0),COLUMN(Q6)))</f>
        <v/>
      </c>
      <c r="S9" s="37">
        <f>IF(INDEX('Enter Data Here'!$A$7:$T$14,MATCH('Data Summarized Here'!$A9,'Enter Data Here'!$U$7:$U$14,0),COLUMN(R6))=0,"",INDEX('Enter Data Here'!$A$7:$T$14,MATCH('Data Summarized Here'!$A9,'Enter Data Here'!$U$7:$U$14,0),COLUMN(R6)))</f>
        <v/>
      </c>
      <c r="T9" s="39">
        <f>IF(INDEX('Enter Data Here'!$A$7:$T$14,MATCH('Data Summarized Here'!$A9,'Enter Data Here'!$U$7:$U$14,0),COLUMN(S6))=0,"",INDEX('Enter Data Here'!$A$7:$T$14,MATCH('Data Summarized Here'!$A9,'Enter Data Here'!$U$7:$U$14,0),COLUMN(S6)))</f>
        <v/>
      </c>
      <c r="U9" s="41">
        <f>IFERROR(AVERAGEIF(E9:T9,"&gt;"&amp;0),"")</f>
        <v/>
      </c>
      <c r="V9" s="41">
        <f>SUM(E9:T9)</f>
        <v/>
      </c>
    </row>
    <row r="10">
      <c r="A10" s="31" t="n">
        <v>4</v>
      </c>
      <c r="B10" s="22">
        <f>INDEX('Enter Data Here'!$A$7:$T$14,MATCH('Data Summarized Here'!$A10,'Enter Data Here'!$U$7:$U$14,0),1)</f>
        <v/>
      </c>
      <c r="C10" s="48" t="n"/>
      <c r="D10" s="49" t="n"/>
      <c r="E10" s="37">
        <f>IF(INDEX('Enter Data Here'!$A$7:$T$14,MATCH('Data Summarized Here'!$A10,'Enter Data Here'!$U$7:$U$14,0),COLUMN(D7))=0,"",INDEX('Enter Data Here'!$A$7:$T$14,MATCH('Data Summarized Here'!$A10,'Enter Data Here'!$U$7:$U$14,0),COLUMN(D7)))</f>
        <v/>
      </c>
      <c r="F10" s="37">
        <f>IF(INDEX('Enter Data Here'!$A$7:$T$14,MATCH('Data Summarized Here'!$A10,'Enter Data Here'!$U$7:$U$14,0),COLUMN(E7))=0,"",INDEX('Enter Data Here'!$A$7:$T$14,MATCH('Data Summarized Here'!$A10,'Enter Data Here'!$U$7:$U$14,0),COLUMN(E7)))</f>
        <v/>
      </c>
      <c r="G10" s="37">
        <f>IF(INDEX('Enter Data Here'!$A$7:$T$14,MATCH('Data Summarized Here'!$A10,'Enter Data Here'!$U$7:$U$14,0),COLUMN(F7))=0,"",INDEX('Enter Data Here'!$A$7:$T$14,MATCH('Data Summarized Here'!$A10,'Enter Data Here'!$U$7:$U$14,0),COLUMN(F7)))</f>
        <v/>
      </c>
      <c r="H10" s="37">
        <f>IF(INDEX('Enter Data Here'!$A$7:$T$14,MATCH('Data Summarized Here'!$A10,'Enter Data Here'!$U$7:$U$14,0),COLUMN(G7))=0,"",INDEX('Enter Data Here'!$A$7:$T$14,MATCH('Data Summarized Here'!$A10,'Enter Data Here'!$U$7:$U$14,0),COLUMN(G7)))</f>
        <v/>
      </c>
      <c r="I10" s="37">
        <f>IF(INDEX('Enter Data Here'!$A$7:$T$14,MATCH('Data Summarized Here'!$A10,'Enter Data Here'!$U$7:$U$14,0),COLUMN(H7))=0,"",INDEX('Enter Data Here'!$A$7:$T$14,MATCH('Data Summarized Here'!$A10,'Enter Data Here'!$U$7:$U$14,0),COLUMN(H7)))</f>
        <v/>
      </c>
      <c r="J10" s="37">
        <f>IF(INDEX('Enter Data Here'!$A$7:$T$14,MATCH('Data Summarized Here'!$A10,'Enter Data Here'!$U$7:$U$14,0),COLUMN(I7))=0,"",INDEX('Enter Data Here'!$A$7:$T$14,MATCH('Data Summarized Here'!$A10,'Enter Data Here'!$U$7:$U$14,0),COLUMN(I7)))</f>
        <v/>
      </c>
      <c r="K10" s="37">
        <f>IF(INDEX('Enter Data Here'!$A$7:$T$14,MATCH('Data Summarized Here'!$A10,'Enter Data Here'!$U$7:$U$14,0),COLUMN(J7))=0,"",INDEX('Enter Data Here'!$A$7:$T$14,MATCH('Data Summarized Here'!$A10,'Enter Data Here'!$U$7:$U$14,0),COLUMN(J7)))</f>
        <v/>
      </c>
      <c r="L10" s="37">
        <f>IF(INDEX('Enter Data Here'!$A$7:$T$14,MATCH('Data Summarized Here'!$A10,'Enter Data Here'!$U$7:$U$14,0),COLUMN(K7))=0,"",INDEX('Enter Data Here'!$A$7:$T$14,MATCH('Data Summarized Here'!$A10,'Enter Data Here'!$U$7:$U$14,0),COLUMN(K7)))</f>
        <v/>
      </c>
      <c r="M10" s="37">
        <f>IF(INDEX('Enter Data Here'!$A$7:$T$14,MATCH('Data Summarized Here'!$A10,'Enter Data Here'!$U$7:$U$14,0),COLUMN(L7))=0,"",INDEX('Enter Data Here'!$A$7:$T$14,MATCH('Data Summarized Here'!$A10,'Enter Data Here'!$U$7:$U$14,0),COLUMN(L7)))</f>
        <v/>
      </c>
      <c r="N10" s="37">
        <f>IF(INDEX('Enter Data Here'!$A$7:$T$14,MATCH('Data Summarized Here'!$A10,'Enter Data Here'!$U$7:$U$14,0),COLUMN(M7))=0,"",INDEX('Enter Data Here'!$A$7:$T$14,MATCH('Data Summarized Here'!$A10,'Enter Data Here'!$U$7:$U$14,0),COLUMN(M7)))</f>
        <v/>
      </c>
      <c r="O10" s="37">
        <f>IF(INDEX('Enter Data Here'!$A$7:$T$14,MATCH('Data Summarized Here'!$A10,'Enter Data Here'!$U$7:$U$14,0),COLUMN(N7))=0,"",INDEX('Enter Data Here'!$A$7:$T$14,MATCH('Data Summarized Here'!$A10,'Enter Data Here'!$U$7:$U$14,0),COLUMN(N7)))</f>
        <v/>
      </c>
      <c r="P10" s="37">
        <f>IF(INDEX('Enter Data Here'!$A$7:$T$14,MATCH('Data Summarized Here'!$A10,'Enter Data Here'!$U$7:$U$14,0),COLUMN(O7))=0,"",INDEX('Enter Data Here'!$A$7:$T$14,MATCH('Data Summarized Here'!$A10,'Enter Data Here'!$U$7:$U$14,0),COLUMN(O7)))</f>
        <v/>
      </c>
      <c r="Q10" s="37">
        <f>IF(INDEX('Enter Data Here'!$A$7:$T$14,MATCH('Data Summarized Here'!$A10,'Enter Data Here'!$U$7:$U$14,0),COLUMN(P7))=0,"",INDEX('Enter Data Here'!$A$7:$T$14,MATCH('Data Summarized Here'!$A10,'Enter Data Here'!$U$7:$U$14,0),COLUMN(P7)))</f>
        <v/>
      </c>
      <c r="R10" s="37">
        <f>IF(INDEX('Enter Data Here'!$A$7:$T$14,MATCH('Data Summarized Here'!$A10,'Enter Data Here'!$U$7:$U$14,0),COLUMN(Q7))=0,"",INDEX('Enter Data Here'!$A$7:$T$14,MATCH('Data Summarized Here'!$A10,'Enter Data Here'!$U$7:$U$14,0),COLUMN(Q7)))</f>
        <v/>
      </c>
      <c r="S10" s="37">
        <f>IF(INDEX('Enter Data Here'!$A$7:$T$14,MATCH('Data Summarized Here'!$A10,'Enter Data Here'!$U$7:$U$14,0),COLUMN(R7))=0,"",INDEX('Enter Data Here'!$A$7:$T$14,MATCH('Data Summarized Here'!$A10,'Enter Data Here'!$U$7:$U$14,0),COLUMN(R7)))</f>
        <v/>
      </c>
      <c r="T10" s="39">
        <f>IF(INDEX('Enter Data Here'!$A$7:$T$14,MATCH('Data Summarized Here'!$A10,'Enter Data Here'!$U$7:$U$14,0),COLUMN(S7))=0,"",INDEX('Enter Data Here'!$A$7:$T$14,MATCH('Data Summarized Here'!$A10,'Enter Data Here'!$U$7:$U$14,0),COLUMN(S7)))</f>
        <v/>
      </c>
      <c r="U10" s="41">
        <f>IFERROR(AVERAGEIF(E10:T10,"&gt;"&amp;0),"")</f>
        <v/>
      </c>
      <c r="V10" s="41">
        <f>SUM(E10:T10)</f>
        <v/>
      </c>
    </row>
    <row r="11">
      <c r="A11" s="31" t="n">
        <v>5</v>
      </c>
      <c r="B11" s="22">
        <f>INDEX('Enter Data Here'!$A$7:$T$14,MATCH('Data Summarized Here'!$A11,'Enter Data Here'!$U$7:$U$14,0),1)</f>
        <v/>
      </c>
      <c r="C11" s="48" t="n"/>
      <c r="D11" s="49" t="n"/>
      <c r="E11" s="37">
        <f>IF(INDEX('Enter Data Here'!$A$7:$T$14,MATCH('Data Summarized Here'!$A11,'Enter Data Here'!$U$7:$U$14,0),COLUMN(D8))=0,"",INDEX('Enter Data Here'!$A$7:$T$14,MATCH('Data Summarized Here'!$A11,'Enter Data Here'!$U$7:$U$14,0),COLUMN(D8)))</f>
        <v/>
      </c>
      <c r="F11" s="37">
        <f>IF(INDEX('Enter Data Here'!$A$7:$T$14,MATCH('Data Summarized Here'!$A11,'Enter Data Here'!$U$7:$U$14,0),COLUMN(E8))=0,"",INDEX('Enter Data Here'!$A$7:$T$14,MATCH('Data Summarized Here'!$A11,'Enter Data Here'!$U$7:$U$14,0),COLUMN(E8)))</f>
        <v/>
      </c>
      <c r="G11" s="37">
        <f>IF(INDEX('Enter Data Here'!$A$7:$T$14,MATCH('Data Summarized Here'!$A11,'Enter Data Here'!$U$7:$U$14,0),COLUMN(F8))=0,"",INDEX('Enter Data Here'!$A$7:$T$14,MATCH('Data Summarized Here'!$A11,'Enter Data Here'!$U$7:$U$14,0),COLUMN(F8)))</f>
        <v/>
      </c>
      <c r="H11" s="37">
        <f>IF(INDEX('Enter Data Here'!$A$7:$T$14,MATCH('Data Summarized Here'!$A11,'Enter Data Here'!$U$7:$U$14,0),COLUMN(G8))=0,"",INDEX('Enter Data Here'!$A$7:$T$14,MATCH('Data Summarized Here'!$A11,'Enter Data Here'!$U$7:$U$14,0),COLUMN(G8)))</f>
        <v/>
      </c>
      <c r="I11" s="37">
        <f>IF(INDEX('Enter Data Here'!$A$7:$T$14,MATCH('Data Summarized Here'!$A11,'Enter Data Here'!$U$7:$U$14,0),COLUMN(H8))=0,"",INDEX('Enter Data Here'!$A$7:$T$14,MATCH('Data Summarized Here'!$A11,'Enter Data Here'!$U$7:$U$14,0),COLUMN(H8)))</f>
        <v/>
      </c>
      <c r="J11" s="37">
        <f>IF(INDEX('Enter Data Here'!$A$7:$T$14,MATCH('Data Summarized Here'!$A11,'Enter Data Here'!$U$7:$U$14,0),COLUMN(I8))=0,"",INDEX('Enter Data Here'!$A$7:$T$14,MATCH('Data Summarized Here'!$A11,'Enter Data Here'!$U$7:$U$14,0),COLUMN(I8)))</f>
        <v/>
      </c>
      <c r="K11" s="37">
        <f>IF(INDEX('Enter Data Here'!$A$7:$T$14,MATCH('Data Summarized Here'!$A11,'Enter Data Here'!$U$7:$U$14,0),COLUMN(J8))=0,"",INDEX('Enter Data Here'!$A$7:$T$14,MATCH('Data Summarized Here'!$A11,'Enter Data Here'!$U$7:$U$14,0),COLUMN(J8)))</f>
        <v/>
      </c>
      <c r="L11" s="37">
        <f>IF(INDEX('Enter Data Here'!$A$7:$T$14,MATCH('Data Summarized Here'!$A11,'Enter Data Here'!$U$7:$U$14,0),COLUMN(K8))=0,"",INDEX('Enter Data Here'!$A$7:$T$14,MATCH('Data Summarized Here'!$A11,'Enter Data Here'!$U$7:$U$14,0),COLUMN(K8)))</f>
        <v/>
      </c>
      <c r="M11" s="37">
        <f>IF(INDEX('Enter Data Here'!$A$7:$T$14,MATCH('Data Summarized Here'!$A11,'Enter Data Here'!$U$7:$U$14,0),COLUMN(L8))=0,"",INDEX('Enter Data Here'!$A$7:$T$14,MATCH('Data Summarized Here'!$A11,'Enter Data Here'!$U$7:$U$14,0),COLUMN(L8)))</f>
        <v/>
      </c>
      <c r="N11" s="37">
        <f>IF(INDEX('Enter Data Here'!$A$7:$T$14,MATCH('Data Summarized Here'!$A11,'Enter Data Here'!$U$7:$U$14,0),COLUMN(M8))=0,"",INDEX('Enter Data Here'!$A$7:$T$14,MATCH('Data Summarized Here'!$A11,'Enter Data Here'!$U$7:$U$14,0),COLUMN(M8)))</f>
        <v/>
      </c>
      <c r="O11" s="37">
        <f>IF(INDEX('Enter Data Here'!$A$7:$T$14,MATCH('Data Summarized Here'!$A11,'Enter Data Here'!$U$7:$U$14,0),COLUMN(N8))=0,"",INDEX('Enter Data Here'!$A$7:$T$14,MATCH('Data Summarized Here'!$A11,'Enter Data Here'!$U$7:$U$14,0),COLUMN(N8)))</f>
        <v/>
      </c>
      <c r="P11" s="37">
        <f>IF(INDEX('Enter Data Here'!$A$7:$T$14,MATCH('Data Summarized Here'!$A11,'Enter Data Here'!$U$7:$U$14,0),COLUMN(O8))=0,"",INDEX('Enter Data Here'!$A$7:$T$14,MATCH('Data Summarized Here'!$A11,'Enter Data Here'!$U$7:$U$14,0),COLUMN(O8)))</f>
        <v/>
      </c>
      <c r="Q11" s="37">
        <f>IF(INDEX('Enter Data Here'!$A$7:$T$14,MATCH('Data Summarized Here'!$A11,'Enter Data Here'!$U$7:$U$14,0),COLUMN(P8))=0,"",INDEX('Enter Data Here'!$A$7:$T$14,MATCH('Data Summarized Here'!$A11,'Enter Data Here'!$U$7:$U$14,0),COLUMN(P8)))</f>
        <v/>
      </c>
      <c r="R11" s="37">
        <f>IF(INDEX('Enter Data Here'!$A$7:$T$14,MATCH('Data Summarized Here'!$A11,'Enter Data Here'!$U$7:$U$14,0),COLUMN(Q8))=0,"",INDEX('Enter Data Here'!$A$7:$T$14,MATCH('Data Summarized Here'!$A11,'Enter Data Here'!$U$7:$U$14,0),COLUMN(Q8)))</f>
        <v/>
      </c>
      <c r="S11" s="37">
        <f>IF(INDEX('Enter Data Here'!$A$7:$T$14,MATCH('Data Summarized Here'!$A11,'Enter Data Here'!$U$7:$U$14,0),COLUMN(R8))=0,"",INDEX('Enter Data Here'!$A$7:$T$14,MATCH('Data Summarized Here'!$A11,'Enter Data Here'!$U$7:$U$14,0),COLUMN(R8)))</f>
        <v/>
      </c>
      <c r="T11" s="39">
        <f>IF(INDEX('Enter Data Here'!$A$7:$T$14,MATCH('Data Summarized Here'!$A11,'Enter Data Here'!$U$7:$U$14,0),COLUMN(S8))=0,"",INDEX('Enter Data Here'!$A$7:$T$14,MATCH('Data Summarized Here'!$A11,'Enter Data Here'!$U$7:$U$14,0),COLUMN(S8)))</f>
        <v/>
      </c>
      <c r="U11" s="41">
        <f>IFERROR(AVERAGEIF(E11:T11,"&gt;"&amp;0),"")</f>
        <v/>
      </c>
      <c r="V11" s="41">
        <f>SUM(E11:T11)</f>
        <v/>
      </c>
    </row>
    <row r="12">
      <c r="A12" s="31" t="n">
        <v>6</v>
      </c>
      <c r="B12" s="22">
        <f>INDEX('Enter Data Here'!$A$7:$T$14,MATCH('Data Summarized Here'!$A12,'Enter Data Here'!$U$7:$U$14,0),1)</f>
        <v/>
      </c>
      <c r="C12" s="48" t="n"/>
      <c r="D12" s="49" t="n"/>
      <c r="E12" s="37">
        <f>IF(INDEX('Enter Data Here'!$A$7:$T$14,MATCH('Data Summarized Here'!$A12,'Enter Data Here'!$U$7:$U$14,0),COLUMN(D9))=0,"",INDEX('Enter Data Here'!$A$7:$T$14,MATCH('Data Summarized Here'!$A12,'Enter Data Here'!$U$7:$U$14,0),COLUMN(D9)))</f>
        <v/>
      </c>
      <c r="F12" s="37">
        <f>IF(INDEX('Enter Data Here'!$A$7:$T$14,MATCH('Data Summarized Here'!$A12,'Enter Data Here'!$U$7:$U$14,0),COLUMN(E9))=0,"",INDEX('Enter Data Here'!$A$7:$T$14,MATCH('Data Summarized Here'!$A12,'Enter Data Here'!$U$7:$U$14,0),COLUMN(E9)))</f>
        <v/>
      </c>
      <c r="G12" s="37">
        <f>IF(INDEX('Enter Data Here'!$A$7:$T$14,MATCH('Data Summarized Here'!$A12,'Enter Data Here'!$U$7:$U$14,0),COLUMN(F9))=0,"",INDEX('Enter Data Here'!$A$7:$T$14,MATCH('Data Summarized Here'!$A12,'Enter Data Here'!$U$7:$U$14,0),COLUMN(F9)))</f>
        <v/>
      </c>
      <c r="H12" s="37">
        <f>IF(INDEX('Enter Data Here'!$A$7:$T$14,MATCH('Data Summarized Here'!$A12,'Enter Data Here'!$U$7:$U$14,0),COLUMN(G9))=0,"",INDEX('Enter Data Here'!$A$7:$T$14,MATCH('Data Summarized Here'!$A12,'Enter Data Here'!$U$7:$U$14,0),COLUMN(G9)))</f>
        <v/>
      </c>
      <c r="I12" s="37">
        <f>IF(INDEX('Enter Data Here'!$A$7:$T$14,MATCH('Data Summarized Here'!$A12,'Enter Data Here'!$U$7:$U$14,0),COLUMN(H9))=0,"",INDEX('Enter Data Here'!$A$7:$T$14,MATCH('Data Summarized Here'!$A12,'Enter Data Here'!$U$7:$U$14,0),COLUMN(H9)))</f>
        <v/>
      </c>
      <c r="J12" s="37">
        <f>IF(INDEX('Enter Data Here'!$A$7:$T$14,MATCH('Data Summarized Here'!$A12,'Enter Data Here'!$U$7:$U$14,0),COLUMN(I9))=0,"",INDEX('Enter Data Here'!$A$7:$T$14,MATCH('Data Summarized Here'!$A12,'Enter Data Here'!$U$7:$U$14,0),COLUMN(I9)))</f>
        <v/>
      </c>
      <c r="K12" s="37">
        <f>IF(INDEX('Enter Data Here'!$A$7:$T$14,MATCH('Data Summarized Here'!$A12,'Enter Data Here'!$U$7:$U$14,0),COLUMN(J9))=0,"",INDEX('Enter Data Here'!$A$7:$T$14,MATCH('Data Summarized Here'!$A12,'Enter Data Here'!$U$7:$U$14,0),COLUMN(J9)))</f>
        <v/>
      </c>
      <c r="L12" s="37">
        <f>IF(INDEX('Enter Data Here'!$A$7:$T$14,MATCH('Data Summarized Here'!$A12,'Enter Data Here'!$U$7:$U$14,0),COLUMN(K9))=0,"",INDEX('Enter Data Here'!$A$7:$T$14,MATCH('Data Summarized Here'!$A12,'Enter Data Here'!$U$7:$U$14,0),COLUMN(K9)))</f>
        <v/>
      </c>
      <c r="M12" s="37">
        <f>IF(INDEX('Enter Data Here'!$A$7:$T$14,MATCH('Data Summarized Here'!$A12,'Enter Data Here'!$U$7:$U$14,0),COLUMN(L9))=0,"",INDEX('Enter Data Here'!$A$7:$T$14,MATCH('Data Summarized Here'!$A12,'Enter Data Here'!$U$7:$U$14,0),COLUMN(L9)))</f>
        <v/>
      </c>
      <c r="N12" s="37">
        <f>IF(INDEX('Enter Data Here'!$A$7:$T$14,MATCH('Data Summarized Here'!$A12,'Enter Data Here'!$U$7:$U$14,0),COLUMN(M9))=0,"",INDEX('Enter Data Here'!$A$7:$T$14,MATCH('Data Summarized Here'!$A12,'Enter Data Here'!$U$7:$U$14,0),COLUMN(M9)))</f>
        <v/>
      </c>
      <c r="O12" s="37">
        <f>IF(INDEX('Enter Data Here'!$A$7:$T$14,MATCH('Data Summarized Here'!$A12,'Enter Data Here'!$U$7:$U$14,0),COLUMN(N9))=0,"",INDEX('Enter Data Here'!$A$7:$T$14,MATCH('Data Summarized Here'!$A12,'Enter Data Here'!$U$7:$U$14,0),COLUMN(N9)))</f>
        <v/>
      </c>
      <c r="P12" s="37">
        <f>IF(INDEX('Enter Data Here'!$A$7:$T$14,MATCH('Data Summarized Here'!$A12,'Enter Data Here'!$U$7:$U$14,0),COLUMN(O9))=0,"",INDEX('Enter Data Here'!$A$7:$T$14,MATCH('Data Summarized Here'!$A12,'Enter Data Here'!$U$7:$U$14,0),COLUMN(O9)))</f>
        <v/>
      </c>
      <c r="Q12" s="37">
        <f>IF(INDEX('Enter Data Here'!$A$7:$T$14,MATCH('Data Summarized Here'!$A12,'Enter Data Here'!$U$7:$U$14,0),COLUMN(P9))=0,"",INDEX('Enter Data Here'!$A$7:$T$14,MATCH('Data Summarized Here'!$A12,'Enter Data Here'!$U$7:$U$14,0),COLUMN(P9)))</f>
        <v/>
      </c>
      <c r="R12" s="37">
        <f>IF(INDEX('Enter Data Here'!$A$7:$T$14,MATCH('Data Summarized Here'!$A12,'Enter Data Here'!$U$7:$U$14,0),COLUMN(Q9))=0,"",INDEX('Enter Data Here'!$A$7:$T$14,MATCH('Data Summarized Here'!$A12,'Enter Data Here'!$U$7:$U$14,0),COLUMN(Q9)))</f>
        <v/>
      </c>
      <c r="S12" s="37">
        <f>IF(INDEX('Enter Data Here'!$A$7:$T$14,MATCH('Data Summarized Here'!$A12,'Enter Data Here'!$U$7:$U$14,0),COLUMN(R9))=0,"",INDEX('Enter Data Here'!$A$7:$T$14,MATCH('Data Summarized Here'!$A12,'Enter Data Here'!$U$7:$U$14,0),COLUMN(R9)))</f>
        <v/>
      </c>
      <c r="T12" s="39">
        <f>IF(INDEX('Enter Data Here'!$A$7:$T$14,MATCH('Data Summarized Here'!$A12,'Enter Data Here'!$U$7:$U$14,0),COLUMN(S9))=0,"",INDEX('Enter Data Here'!$A$7:$T$14,MATCH('Data Summarized Here'!$A12,'Enter Data Here'!$U$7:$U$14,0),COLUMN(S9)))</f>
        <v/>
      </c>
      <c r="U12" s="41">
        <f>IFERROR(AVERAGEIF(E12:T12,"&gt;"&amp;0),"")</f>
        <v/>
      </c>
      <c r="V12" s="41">
        <f>SUM(E12:T12)</f>
        <v/>
      </c>
    </row>
    <row r="13">
      <c r="A13" s="31" t="n">
        <v>7</v>
      </c>
      <c r="B13" s="22">
        <f>INDEX('Enter Data Here'!$A$7:$T$14,MATCH('Data Summarized Here'!$A13,'Enter Data Here'!$U$7:$U$14,0),1)</f>
        <v/>
      </c>
      <c r="C13" s="48" t="n"/>
      <c r="D13" s="49" t="n"/>
      <c r="E13" s="37">
        <f>IF(INDEX('Enter Data Here'!$A$7:$T$14,MATCH('Data Summarized Here'!$A13,'Enter Data Here'!$U$7:$U$14,0),COLUMN(D10))=0,"",INDEX('Enter Data Here'!$A$7:$T$14,MATCH('Data Summarized Here'!$A13,'Enter Data Here'!$U$7:$U$14,0),COLUMN(D10)))</f>
        <v/>
      </c>
      <c r="F13" s="37">
        <f>IF(INDEX('Enter Data Here'!$A$7:$T$14,MATCH('Data Summarized Here'!$A13,'Enter Data Here'!$U$7:$U$14,0),COLUMN(E10))=0,"",INDEX('Enter Data Here'!$A$7:$T$14,MATCH('Data Summarized Here'!$A13,'Enter Data Here'!$U$7:$U$14,0),COLUMN(E10)))</f>
        <v/>
      </c>
      <c r="G13" s="37">
        <f>IF(INDEX('Enter Data Here'!$A$7:$T$14,MATCH('Data Summarized Here'!$A13,'Enter Data Here'!$U$7:$U$14,0),COLUMN(F10))=0,"",INDEX('Enter Data Here'!$A$7:$T$14,MATCH('Data Summarized Here'!$A13,'Enter Data Here'!$U$7:$U$14,0),COLUMN(F10)))</f>
        <v/>
      </c>
      <c r="H13" s="37">
        <f>IF(INDEX('Enter Data Here'!$A$7:$T$14,MATCH('Data Summarized Here'!$A13,'Enter Data Here'!$U$7:$U$14,0),COLUMN(G10))=0,"",INDEX('Enter Data Here'!$A$7:$T$14,MATCH('Data Summarized Here'!$A13,'Enter Data Here'!$U$7:$U$14,0),COLUMN(G10)))</f>
        <v/>
      </c>
      <c r="I13" s="37">
        <f>IF(INDEX('Enter Data Here'!$A$7:$T$14,MATCH('Data Summarized Here'!$A13,'Enter Data Here'!$U$7:$U$14,0),COLUMN(H10))=0,"",INDEX('Enter Data Here'!$A$7:$T$14,MATCH('Data Summarized Here'!$A13,'Enter Data Here'!$U$7:$U$14,0),COLUMN(H10)))</f>
        <v/>
      </c>
      <c r="J13" s="37">
        <f>IF(INDEX('Enter Data Here'!$A$7:$T$14,MATCH('Data Summarized Here'!$A13,'Enter Data Here'!$U$7:$U$14,0),COLUMN(I10))=0,"",INDEX('Enter Data Here'!$A$7:$T$14,MATCH('Data Summarized Here'!$A13,'Enter Data Here'!$U$7:$U$14,0),COLUMN(I10)))</f>
        <v/>
      </c>
      <c r="K13" s="37">
        <f>IF(INDEX('Enter Data Here'!$A$7:$T$14,MATCH('Data Summarized Here'!$A13,'Enter Data Here'!$U$7:$U$14,0),COLUMN(J10))=0,"",INDEX('Enter Data Here'!$A$7:$T$14,MATCH('Data Summarized Here'!$A13,'Enter Data Here'!$U$7:$U$14,0),COLUMN(J10)))</f>
        <v/>
      </c>
      <c r="L13" s="37">
        <f>IF(INDEX('Enter Data Here'!$A$7:$T$14,MATCH('Data Summarized Here'!$A13,'Enter Data Here'!$U$7:$U$14,0),COLUMN(K10))=0,"",INDEX('Enter Data Here'!$A$7:$T$14,MATCH('Data Summarized Here'!$A13,'Enter Data Here'!$U$7:$U$14,0),COLUMN(K10)))</f>
        <v/>
      </c>
      <c r="M13" s="37">
        <f>IF(INDEX('Enter Data Here'!$A$7:$T$14,MATCH('Data Summarized Here'!$A13,'Enter Data Here'!$U$7:$U$14,0),COLUMN(L10))=0,"",INDEX('Enter Data Here'!$A$7:$T$14,MATCH('Data Summarized Here'!$A13,'Enter Data Here'!$U$7:$U$14,0),COLUMN(L10)))</f>
        <v/>
      </c>
      <c r="N13" s="37">
        <f>IF(INDEX('Enter Data Here'!$A$7:$T$14,MATCH('Data Summarized Here'!$A13,'Enter Data Here'!$U$7:$U$14,0),COLUMN(M10))=0,"",INDEX('Enter Data Here'!$A$7:$T$14,MATCH('Data Summarized Here'!$A13,'Enter Data Here'!$U$7:$U$14,0),COLUMN(M10)))</f>
        <v/>
      </c>
      <c r="O13" s="37">
        <f>IF(INDEX('Enter Data Here'!$A$7:$T$14,MATCH('Data Summarized Here'!$A13,'Enter Data Here'!$U$7:$U$14,0),COLUMN(N10))=0,"",INDEX('Enter Data Here'!$A$7:$T$14,MATCH('Data Summarized Here'!$A13,'Enter Data Here'!$U$7:$U$14,0),COLUMN(N10)))</f>
        <v/>
      </c>
      <c r="P13" s="37">
        <f>IF(INDEX('Enter Data Here'!$A$7:$T$14,MATCH('Data Summarized Here'!$A13,'Enter Data Here'!$U$7:$U$14,0),COLUMN(O10))=0,"",INDEX('Enter Data Here'!$A$7:$T$14,MATCH('Data Summarized Here'!$A13,'Enter Data Here'!$U$7:$U$14,0),COLUMN(O10)))</f>
        <v/>
      </c>
      <c r="Q13" s="37">
        <f>IF(INDEX('Enter Data Here'!$A$7:$T$14,MATCH('Data Summarized Here'!$A13,'Enter Data Here'!$U$7:$U$14,0),COLUMN(P10))=0,"",INDEX('Enter Data Here'!$A$7:$T$14,MATCH('Data Summarized Here'!$A13,'Enter Data Here'!$U$7:$U$14,0),COLUMN(P10)))</f>
        <v/>
      </c>
      <c r="R13" s="37">
        <f>IF(INDEX('Enter Data Here'!$A$7:$T$14,MATCH('Data Summarized Here'!$A13,'Enter Data Here'!$U$7:$U$14,0),COLUMN(Q10))=0,"",INDEX('Enter Data Here'!$A$7:$T$14,MATCH('Data Summarized Here'!$A13,'Enter Data Here'!$U$7:$U$14,0),COLUMN(Q10)))</f>
        <v/>
      </c>
      <c r="S13" s="37">
        <f>IF(INDEX('Enter Data Here'!$A$7:$T$14,MATCH('Data Summarized Here'!$A13,'Enter Data Here'!$U$7:$U$14,0),COLUMN(R10))=0,"",INDEX('Enter Data Here'!$A$7:$T$14,MATCH('Data Summarized Here'!$A13,'Enter Data Here'!$U$7:$U$14,0),COLUMN(R10)))</f>
        <v/>
      </c>
      <c r="T13" s="39">
        <f>IF(INDEX('Enter Data Here'!$A$7:$T$14,MATCH('Data Summarized Here'!$A13,'Enter Data Here'!$U$7:$U$14,0),COLUMN(S10))=0,"",INDEX('Enter Data Here'!$A$7:$T$14,MATCH('Data Summarized Here'!$A13,'Enter Data Here'!$U$7:$U$14,0),COLUMN(S10)))</f>
        <v/>
      </c>
      <c r="U13" s="41">
        <f>IFERROR(AVERAGEIF(E13:T13,"&gt;"&amp;0),"")</f>
        <v/>
      </c>
      <c r="V13" s="41">
        <f>SUM(E13:T13)</f>
        <v/>
      </c>
    </row>
    <row r="14" ht="16.5" customHeight="1" s="14" thickBot="1">
      <c r="A14" s="31" t="n">
        <v>8</v>
      </c>
      <c r="B14" s="22">
        <f>INDEX('Enter Data Here'!$A$7:$T$14,MATCH('Data Summarized Here'!$A14,'Enter Data Here'!$U$7:$U$14,0),1)</f>
        <v/>
      </c>
      <c r="C14" s="48" t="n"/>
      <c r="D14" s="49" t="n"/>
      <c r="E14" s="37">
        <f>IF(INDEX('Enter Data Here'!$A$7:$T$14,MATCH('Data Summarized Here'!$A14,'Enter Data Here'!$U$7:$U$14,0),COLUMN(D11))=0,"",INDEX('Enter Data Here'!$A$7:$T$14,MATCH('Data Summarized Here'!$A14,'Enter Data Here'!$U$7:$U$14,0),COLUMN(D11)))</f>
        <v/>
      </c>
      <c r="F14" s="37">
        <f>IF(INDEX('Enter Data Here'!$A$7:$T$14,MATCH('Data Summarized Here'!$A14,'Enter Data Here'!$U$7:$U$14,0),COLUMN(E11))=0,"",INDEX('Enter Data Here'!$A$7:$T$14,MATCH('Data Summarized Here'!$A14,'Enter Data Here'!$U$7:$U$14,0),COLUMN(E11)))</f>
        <v/>
      </c>
      <c r="G14" s="37">
        <f>IF(INDEX('Enter Data Here'!$A$7:$T$14,MATCH('Data Summarized Here'!$A14,'Enter Data Here'!$U$7:$U$14,0),COLUMN(F11))=0,"",INDEX('Enter Data Here'!$A$7:$T$14,MATCH('Data Summarized Here'!$A14,'Enter Data Here'!$U$7:$U$14,0),COLUMN(F11)))</f>
        <v/>
      </c>
      <c r="H14" s="37">
        <f>IF(INDEX('Enter Data Here'!$A$7:$T$14,MATCH('Data Summarized Here'!$A14,'Enter Data Here'!$U$7:$U$14,0),COLUMN(G11))=0,"",INDEX('Enter Data Here'!$A$7:$T$14,MATCH('Data Summarized Here'!$A14,'Enter Data Here'!$U$7:$U$14,0),COLUMN(G11)))</f>
        <v/>
      </c>
      <c r="I14" s="37">
        <f>IF(INDEX('Enter Data Here'!$A$7:$T$14,MATCH('Data Summarized Here'!$A14,'Enter Data Here'!$U$7:$U$14,0),COLUMN(H11))=0,"",INDEX('Enter Data Here'!$A$7:$T$14,MATCH('Data Summarized Here'!$A14,'Enter Data Here'!$U$7:$U$14,0),COLUMN(H11)))</f>
        <v/>
      </c>
      <c r="J14" s="37">
        <f>IF(INDEX('Enter Data Here'!$A$7:$T$14,MATCH('Data Summarized Here'!$A14,'Enter Data Here'!$U$7:$U$14,0),COLUMN(I11))=0,"",INDEX('Enter Data Here'!$A$7:$T$14,MATCH('Data Summarized Here'!$A14,'Enter Data Here'!$U$7:$U$14,0),COLUMN(I11)))</f>
        <v/>
      </c>
      <c r="K14" s="37">
        <f>IF(INDEX('Enter Data Here'!$A$7:$T$14,MATCH('Data Summarized Here'!$A14,'Enter Data Here'!$U$7:$U$14,0),COLUMN(J11))=0,"",INDEX('Enter Data Here'!$A$7:$T$14,MATCH('Data Summarized Here'!$A14,'Enter Data Here'!$U$7:$U$14,0),COLUMN(J11)))</f>
        <v/>
      </c>
      <c r="L14" s="37">
        <f>IF(INDEX('Enter Data Here'!$A$7:$T$14,MATCH('Data Summarized Here'!$A14,'Enter Data Here'!$U$7:$U$14,0),COLUMN(K11))=0,"",INDEX('Enter Data Here'!$A$7:$T$14,MATCH('Data Summarized Here'!$A14,'Enter Data Here'!$U$7:$U$14,0),COLUMN(K11)))</f>
        <v/>
      </c>
      <c r="M14" s="37">
        <f>IF(INDEX('Enter Data Here'!$A$7:$T$14,MATCH('Data Summarized Here'!$A14,'Enter Data Here'!$U$7:$U$14,0),COLUMN(L11))=0,"",INDEX('Enter Data Here'!$A$7:$T$14,MATCH('Data Summarized Here'!$A14,'Enter Data Here'!$U$7:$U$14,0),COLUMN(L11)))</f>
        <v/>
      </c>
      <c r="N14" s="37">
        <f>IF(INDEX('Enter Data Here'!$A$7:$T$14,MATCH('Data Summarized Here'!$A14,'Enter Data Here'!$U$7:$U$14,0),COLUMN(M11))=0,"",INDEX('Enter Data Here'!$A$7:$T$14,MATCH('Data Summarized Here'!$A14,'Enter Data Here'!$U$7:$U$14,0),COLUMN(M11)))</f>
        <v/>
      </c>
      <c r="O14" s="37">
        <f>IF(INDEX('Enter Data Here'!$A$7:$T$14,MATCH('Data Summarized Here'!$A14,'Enter Data Here'!$U$7:$U$14,0),COLUMN(N11))=0,"",INDEX('Enter Data Here'!$A$7:$T$14,MATCH('Data Summarized Here'!$A14,'Enter Data Here'!$U$7:$U$14,0),COLUMN(N11)))</f>
        <v/>
      </c>
      <c r="P14" s="37">
        <f>IF(INDEX('Enter Data Here'!$A$7:$T$14,MATCH('Data Summarized Here'!$A14,'Enter Data Here'!$U$7:$U$14,0),COLUMN(O11))=0,"",INDEX('Enter Data Here'!$A$7:$T$14,MATCH('Data Summarized Here'!$A14,'Enter Data Here'!$U$7:$U$14,0),COLUMN(O11)))</f>
        <v/>
      </c>
      <c r="Q14" s="37">
        <f>IF(INDEX('Enter Data Here'!$A$7:$T$14,MATCH('Data Summarized Here'!$A14,'Enter Data Here'!$U$7:$U$14,0),COLUMN(P11))=0,"",INDEX('Enter Data Here'!$A$7:$T$14,MATCH('Data Summarized Here'!$A14,'Enter Data Here'!$U$7:$U$14,0),COLUMN(P11)))</f>
        <v/>
      </c>
      <c r="R14" s="37">
        <f>IF(INDEX('Enter Data Here'!$A$7:$T$14,MATCH('Data Summarized Here'!$A14,'Enter Data Here'!$U$7:$U$14,0),COLUMN(Q11))=0,"",INDEX('Enter Data Here'!$A$7:$T$14,MATCH('Data Summarized Here'!$A14,'Enter Data Here'!$U$7:$U$14,0),COLUMN(Q11)))</f>
        <v/>
      </c>
      <c r="S14" s="37">
        <f>IF(INDEX('Enter Data Here'!$A$7:$T$14,MATCH('Data Summarized Here'!$A14,'Enter Data Here'!$U$7:$U$14,0),COLUMN(R11))=0,"",INDEX('Enter Data Here'!$A$7:$T$14,MATCH('Data Summarized Here'!$A14,'Enter Data Here'!$U$7:$U$14,0),COLUMN(R11)))</f>
        <v/>
      </c>
      <c r="T14" s="39">
        <f>IF(INDEX('Enter Data Here'!$A$7:$T$14,MATCH('Data Summarized Here'!$A14,'Enter Data Here'!$U$7:$U$14,0),COLUMN(S11))=0,"",INDEX('Enter Data Here'!$A$7:$T$14,MATCH('Data Summarized Here'!$A14,'Enter Data Here'!$U$7:$U$14,0),COLUMN(S11)))</f>
        <v/>
      </c>
      <c r="U14" s="41">
        <f>IFERROR(AVERAGEIF(E14:T14,"&gt;"&amp;0),"")</f>
        <v/>
      </c>
      <c r="V14" s="44">
        <f>SUM(E14:T14)</f>
        <v/>
      </c>
    </row>
    <row r="15" ht="16.5" customHeight="1" s="14" thickBot="1">
      <c r="A15" s="30" t="n"/>
      <c r="B15" s="32" t="n"/>
      <c r="C15" s="53" t="n"/>
      <c r="D15" s="54" t="n"/>
      <c r="E15" s="26" t="inlineStr">
        <is>
          <t>League Standings</t>
        </is>
      </c>
      <c r="F15" s="47" t="n"/>
      <c r="G15" s="47" t="n"/>
      <c r="H15" s="47" t="n"/>
      <c r="I15" s="47" t="n"/>
      <c r="J15" s="47" t="n"/>
      <c r="K15" s="47" t="n"/>
      <c r="L15" s="47" t="n"/>
      <c r="M15" s="47" t="n"/>
      <c r="N15" s="47" t="n"/>
      <c r="O15" s="47" t="n"/>
      <c r="P15" s="47" t="n"/>
      <c r="Q15" s="47" t="n"/>
      <c r="R15" s="47" t="n"/>
      <c r="S15" s="47" t="n"/>
      <c r="T15" s="47" t="n"/>
      <c r="U15" s="43" t="n"/>
      <c r="V15" s="43" t="n"/>
    </row>
    <row r="16" ht="16.5" customHeight="1" s="14" thickBot="1">
      <c r="A16" s="36" t="n"/>
      <c r="B16" s="45" t="n"/>
      <c r="C16" s="45" t="n"/>
      <c r="D16" s="45" t="n"/>
      <c r="E16" s="45" t="n"/>
      <c r="F16" s="45" t="n"/>
      <c r="G16" s="45" t="n"/>
      <c r="H16" s="21" t="n"/>
      <c r="I16" s="21" t="n"/>
      <c r="J16" s="21" t="n"/>
      <c r="K16" s="21" t="n"/>
      <c r="L16" s="21" t="n"/>
      <c r="M16" s="21" t="n"/>
      <c r="N16" s="21" t="n"/>
      <c r="O16" s="21" t="n"/>
      <c r="P16" s="21" t="n"/>
      <c r="Q16" s="21" t="n"/>
      <c r="R16" s="21" t="n"/>
      <c r="S16" s="21" t="n"/>
      <c r="T16" s="21" t="n"/>
      <c r="U16" s="42" t="n"/>
      <c r="V16" s="42" t="n"/>
    </row>
    <row r="17"/>
    <row r="18"/>
    <row r="19"/>
    <row r="20"/>
    <row r="21"/>
    <row r="22"/>
    <row r="23"/>
    <row r="24"/>
    <row r="25"/>
    <row r="26"/>
  </sheetData>
  <mergeCells count="25">
    <mergeCell ref="B11:D11"/>
    <mergeCell ref="B14:D14"/>
    <mergeCell ref="B23:D23"/>
    <mergeCell ref="B8:D8"/>
    <mergeCell ref="B17:D17"/>
    <mergeCell ref="B13:D13"/>
    <mergeCell ref="B6:T6"/>
    <mergeCell ref="B10:D10"/>
    <mergeCell ref="B19:D19"/>
    <mergeCell ref="B9:D9"/>
    <mergeCell ref="B4:T4"/>
    <mergeCell ref="B15:D15"/>
    <mergeCell ref="B24:D24"/>
    <mergeCell ref="B20:D20"/>
    <mergeCell ref="B5:D5"/>
    <mergeCell ref="B26:D26"/>
    <mergeCell ref="A16:G16"/>
    <mergeCell ref="B7:D7"/>
    <mergeCell ref="B25:D25"/>
    <mergeCell ref="B22:D22"/>
    <mergeCell ref="B1:T3"/>
    <mergeCell ref="B18:D18"/>
    <mergeCell ref="B21:D21"/>
    <mergeCell ref="B12:D12"/>
    <mergeCell ref="E15:T1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Liam Morgan</dc:creator>
  <dcterms:created xsi:type="dcterms:W3CDTF">2013-09-26T06:17:28Z</dcterms:created>
  <dcterms:modified xsi:type="dcterms:W3CDTF">2025-09-29T15:26:11Z</dcterms:modified>
  <cp:lastModifiedBy>MPP</cp:lastModifiedBy>
</cp:coreProperties>
</file>