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375" yWindow="90" windowWidth="19440" windowHeight="8055" tabRatio="791" firstSheet="0" activeTab="0" autoFilterDateGrouping="1"/>
  </bookViews>
  <sheets>
    <sheet name="GAAP Consolidated Statement of " sheetId="1" state="visible" r:id="rId1"/>
    <sheet name="Balance Sheet" sheetId="2" state="visible" r:id="rId2"/>
    <sheet name="Cash Flow" sheetId="3" state="visible" r:id="rId3"/>
    <sheet name="NonGAAP Cons IS" sheetId="4" state="visible" r:id="rId4"/>
    <sheet name="Non-GAAP Reconciliation" sheetId="5" state="visible" r:id="rId5"/>
    <sheet name="Web - Fact Sheet" sheetId="6" state="visible" r:id="rId6"/>
  </sheets>
  <definedNames>
    <definedName name="EV__LASTREFTIME__" hidden="1">41772.8139236111</definedName>
  </definedNames>
  <calcPr calcId="145621" fullCalcOnLoad="1"/>
</workbook>
</file>

<file path=xl/styles.xml><?xml version="1.0" encoding="utf-8"?>
<styleSheet xmlns="http://schemas.openxmlformats.org/spreadsheetml/2006/main">
  <numFmts count="16">
    <numFmt numFmtId="164" formatCode="_(&quot;$&quot;* #,##0.0_);_(&quot;$&quot;* \(#,##0.0\);_(&quot;$&quot;* &quot;—&quot;_);_(@_)"/>
    <numFmt numFmtId="165" formatCode="_(#,##0.0_);_(\(#,##0.0\);_(&quot;—&quot;_);_(@_)"/>
    <numFmt numFmtId="166" formatCode="_(&quot;$&quot;* #,##0_);_(&quot;$&quot;* \(#,##0\);_(&quot;$&quot;* &quot;—&quot;_);_(@_)"/>
    <numFmt numFmtId="167" formatCode="_(&quot;$&quot;* #,##0.00_);_(&quot;$&quot;* \(#,##0.00\);_(&quot;$&quot;* &quot;—&quot;_);_(@_)"/>
    <numFmt numFmtId="168" formatCode="_(#,##0_);_(\(#,##0\);_(&quot;—&quot;_);_(@_)"/>
    <numFmt numFmtId="169" formatCode="_(#,##0.00_);_(\(#,##0.00\);_(&quot;—&quot;_);_(@_)"/>
    <numFmt numFmtId="170" formatCode="_(#,##0.##########_);_(\(#,##0.##########\);_(&quot;—&quot;_);_(@_)"/>
    <numFmt numFmtId="171" formatCode="#,##0_)%;\(#,##0\)%;&quot;—&quot;\%;_(@_)"/>
    <numFmt numFmtId="172" formatCode="_(&quot;$&quot;* #,##0.00_);_(&quot;$&quot;* \(#,##0.00\);_(&quot;$&quot;* &quot;-&quot;??_);_(@_)"/>
    <numFmt numFmtId="173" formatCode="_(* #,##0.0_);_(* \(#,##0.0\);_(* &quot;-&quot;??_);_(@_)"/>
    <numFmt numFmtId="174" formatCode="_(&quot;$&quot;* #,##0_);_(&quot;$&quot;* \(#,##0\);_(&quot;$&quot;* &quot;-&quot;??_);_(@_)"/>
    <numFmt numFmtId="175" formatCode="_(* #,##0_);_(* \(#,##0\);_(* &quot;-&quot;??_);_(@_)"/>
    <numFmt numFmtId="176" formatCode="_(&quot;$&quot;* #,##0_)_%;_(&quot;$&quot;* \(#,##0\)_%;_(&quot;$&quot;* &quot;—&quot;_);_(@_)"/>
    <numFmt numFmtId="177" formatCode="0.0"/>
    <numFmt numFmtId="178" formatCode="&quot;$&quot;#,##0.00_);[Red]\(&quot;$&quot;#,##0.00\)"/>
    <numFmt numFmtId="179" formatCode="#,##0.0"/>
  </numFmts>
  <fonts count="17">
    <font>
      <name val="Times New Roman"/>
      <color rgb="FF000000"/>
      <sz val="10"/>
    </font>
    <font>
      <name val="Times New Roman"/>
      <family val="1"/>
      <b val="1"/>
      <color rgb="FF000000"/>
      <sz val="14"/>
    </font>
    <font>
      <name val="Times New Roman"/>
      <family val="1"/>
      <i val="1"/>
      <color rgb="FF000000"/>
      <sz val="10"/>
    </font>
    <font>
      <name val="Times New Roman"/>
      <family val="1"/>
      <b val="1"/>
      <color rgb="FF000000"/>
      <sz val="10"/>
    </font>
    <font>
      <name val="Times New Roman"/>
      <family val="1"/>
      <b val="1"/>
      <color rgb="FFFFFFFF"/>
      <sz val="10"/>
    </font>
    <font>
      <name val="Times New Roman"/>
      <family val="1"/>
      <color rgb="FF000000"/>
      <sz val="10"/>
    </font>
    <font>
      <name val="Times New Roman"/>
      <family val="1"/>
      <b val="1"/>
      <color rgb="FF000000"/>
      <sz val="14"/>
    </font>
    <font>
      <name val="Times New Roman"/>
      <family val="1"/>
      <b val="1"/>
      <color rgb="FF000000"/>
      <sz val="16"/>
    </font>
    <font>
      <name val="Times New Roman"/>
      <family val="1"/>
      <i val="1"/>
      <color rgb="FF000000"/>
      <sz val="10"/>
    </font>
    <font>
      <name val="Times New Roman"/>
      <family val="1"/>
      <b val="1"/>
      <color rgb="FF000000"/>
      <sz val="10"/>
    </font>
    <font>
      <name val="Times New Roman"/>
      <family val="1"/>
      <color rgb="FF000000"/>
      <sz val="14"/>
    </font>
    <font>
      <name val="Times New Roman"/>
      <family val="1"/>
      <color rgb="FF000000"/>
      <sz val="10"/>
    </font>
    <font>
      <name val="Times New Roman"/>
      <family val="1"/>
      <color rgb="FF000000"/>
      <sz val="16"/>
    </font>
    <font>
      <name val="Times New Roman"/>
      <family val="1"/>
      <color rgb="FF000000"/>
      <sz val="28"/>
    </font>
    <font>
      <name val="Times New Roman"/>
      <family val="1"/>
      <b val="1"/>
      <color rgb="FFFFFFFF"/>
      <sz val="10"/>
    </font>
    <font>
      <name val="Times New Roman"/>
      <family val="1"/>
      <b val="1"/>
      <color theme="0"/>
      <sz val="10"/>
    </font>
    <font>
      <name val="Times New Roman"/>
      <family val="1"/>
      <color theme="0"/>
      <sz val="10"/>
    </font>
  </fonts>
  <fills count="6">
    <fill>
      <patternFill/>
    </fill>
    <fill>
      <patternFill patternType="gray125"/>
    </fill>
    <fill>
      <patternFill patternType="solid">
        <fgColor rgb="FF000000"/>
      </patternFill>
    </fill>
    <fill>
      <patternFill patternType="solid">
        <fgColor rgb="FF969696"/>
      </patternFill>
    </fill>
    <fill>
      <patternFill patternType="solid">
        <fgColor rgb="FF000000"/>
        <bgColor rgb="FFCCE8CF"/>
      </patternFill>
    </fill>
    <fill>
      <patternFill patternType="solid">
        <fgColor rgb="FF969696"/>
        <bgColor rgb="FFCCE8CF"/>
      </patternFill>
    </fill>
  </fills>
  <borders count="28">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style="thin">
        <color auto="1"/>
      </right>
      <top/>
      <bottom style="double">
        <color auto="1"/>
      </bottom>
      <diagonal/>
    </border>
    <border>
      <left/>
      <right/>
      <top style="thin">
        <color auto="1"/>
      </top>
      <bottom style="thin">
        <color auto="1"/>
      </bottom>
      <diagonal/>
    </border>
    <border>
      <left/>
      <right/>
      <top style="thin">
        <color auto="1"/>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diagonal/>
    </border>
    <border>
      <left/>
      <right/>
      <top/>
      <bottom style="medium">
        <color auto="1"/>
      </bottom>
      <diagonal/>
    </border>
    <border>
      <left style="thick">
        <color rgb="FFFFFFFF"/>
      </left>
      <right style="thick">
        <color rgb="FFFFFFFF"/>
      </right>
      <top style="thin">
        <color auto="1"/>
      </top>
      <bottom style="thin">
        <color auto="1"/>
      </bottom>
      <diagonal/>
    </border>
    <border>
      <left style="thick">
        <color rgb="FFFFFFFF"/>
      </left>
      <right/>
      <top style="thin">
        <color auto="1"/>
      </top>
      <bottom style="thin">
        <color auto="1"/>
      </bottom>
      <diagonal/>
    </border>
    <border>
      <left style="thick">
        <color rgb="FFFFFFFF"/>
      </left>
      <right/>
      <top/>
      <bottom/>
      <diagonal/>
    </border>
    <border>
      <left style="thick">
        <color rgb="FFFFFFFF"/>
      </left>
      <right/>
      <top/>
      <bottom style="thin">
        <color auto="1"/>
      </bottom>
      <diagonal/>
    </border>
    <border>
      <left/>
      <right/>
      <top style="medium">
        <color auto="1"/>
      </top>
      <bottom/>
      <diagonal/>
    </border>
  </borders>
  <cellStyleXfs count="4">
    <xf numFmtId="0" fontId="0" fillId="0" borderId="0"/>
    <xf numFmtId="43" fontId="11" fillId="0" borderId="0"/>
    <xf numFmtId="44" fontId="11" fillId="0" borderId="0"/>
    <xf numFmtId="9" fontId="11" fillId="0" borderId="0"/>
  </cellStyleXfs>
  <cellXfs count="445">
    <xf numFmtId="0" fontId="0" fillId="0" borderId="0" applyAlignment="1" pivotButton="0" quotePrefix="0" xfId="0">
      <alignment wrapText="1"/>
    </xf>
    <xf numFmtId="0" fontId="0" fillId="0" borderId="1" applyAlignment="1" pivotButton="0" quotePrefix="0" xfId="0">
      <alignment horizontal="left"/>
    </xf>
    <xf numFmtId="0" fontId="0" fillId="0" borderId="5" applyAlignment="1" pivotButton="0" quotePrefix="0" xfId="0">
      <alignment horizontal="left"/>
    </xf>
    <xf numFmtId="0" fontId="0" fillId="0" borderId="8" applyAlignment="1" pivotButton="0" quotePrefix="0" xfId="0">
      <alignment horizontal="left"/>
    </xf>
    <xf numFmtId="0" fontId="0" fillId="0" borderId="6" applyAlignment="1" pivotButton="0" quotePrefix="0" xfId="0">
      <alignment horizontal="left"/>
    </xf>
    <xf numFmtId="0" fontId="0" fillId="0" borderId="7" applyAlignment="1" pivotButton="0" quotePrefix="0" xfId="0">
      <alignment horizontal="left"/>
    </xf>
    <xf numFmtId="0" fontId="0" fillId="0" borderId="5" applyAlignment="1" pivotButton="0" quotePrefix="0" xfId="0">
      <alignment wrapText="1"/>
    </xf>
    <xf numFmtId="0" fontId="0" fillId="0" borderId="5" applyAlignment="1" pivotButton="0" quotePrefix="0" xfId="0">
      <alignment wrapText="1" indent="1"/>
    </xf>
    <xf numFmtId="164" fontId="0" fillId="0" borderId="0" applyAlignment="1" pivotButton="0" quotePrefix="0" xfId="0">
      <alignment horizontal="left"/>
    </xf>
    <xf numFmtId="164" fontId="0" fillId="0" borderId="0" pivotButton="0" quotePrefix="0" xfId="0"/>
    <xf numFmtId="164" fontId="0" fillId="0" borderId="7" pivotButton="0" quotePrefix="0" xfId="0"/>
    <xf numFmtId="0" fontId="0" fillId="0" borderId="0" applyAlignment="1" pivotButton="0" quotePrefix="0" xfId="0">
      <alignment horizontal="left"/>
    </xf>
    <xf numFmtId="165" fontId="0" fillId="0" borderId="0" applyAlignment="1" pivotButton="0" quotePrefix="0" xfId="0">
      <alignment horizontal="left"/>
    </xf>
    <xf numFmtId="165" fontId="0" fillId="0" borderId="10" pivotButton="0" quotePrefix="0" xfId="0"/>
    <xf numFmtId="165" fontId="0" fillId="0" borderId="11" pivotButton="0" quotePrefix="0" xfId="0"/>
    <xf numFmtId="0" fontId="0" fillId="0" borderId="5" applyAlignment="1" pivotButton="0" quotePrefix="0" xfId="0">
      <alignment wrapText="1" indent="2"/>
    </xf>
    <xf numFmtId="165" fontId="0" fillId="0" borderId="0" pivotButton="0" quotePrefix="0" xfId="0"/>
    <xf numFmtId="165" fontId="0" fillId="0" borderId="7" pivotButton="0" quotePrefix="0" xfId="0"/>
    <xf numFmtId="165" fontId="0" fillId="0" borderId="6" applyAlignment="1" pivotButton="0" quotePrefix="0" xfId="0">
      <alignment horizontal="left"/>
    </xf>
    <xf numFmtId="165" fontId="0" fillId="0" borderId="7" applyAlignment="1" pivotButton="0" quotePrefix="0" xfId="0">
      <alignment horizontal="left"/>
    </xf>
    <xf numFmtId="165" fontId="0" fillId="0" borderId="9" pivotButton="0" quotePrefix="0" xfId="0"/>
    <xf numFmtId="165" fontId="0" fillId="0" borderId="6" pivotButton="0" quotePrefix="0" xfId="0"/>
    <xf numFmtId="164" fontId="0" fillId="0" borderId="13" pivotButton="0" quotePrefix="0" xfId="0"/>
    <xf numFmtId="164" fontId="0" fillId="0" borderId="14" pivotButton="0" quotePrefix="0" xfId="0"/>
    <xf numFmtId="164" fontId="0" fillId="0" borderId="6" applyAlignment="1" pivotButton="0" quotePrefix="0" xfId="0">
      <alignment horizontal="left"/>
    </xf>
    <xf numFmtId="164" fontId="0" fillId="0" borderId="7" applyAlignment="1" pivotButton="0" quotePrefix="0" xfId="0">
      <alignment horizontal="left"/>
    </xf>
    <xf numFmtId="166" fontId="0" fillId="0" borderId="6" applyAlignment="1" pivotButton="0" quotePrefix="0" xfId="0">
      <alignment horizontal="left"/>
    </xf>
    <xf numFmtId="166" fontId="0" fillId="0" borderId="7" applyAlignment="1" pivotButton="0" quotePrefix="0" xfId="0">
      <alignment horizontal="left"/>
    </xf>
    <xf numFmtId="167" fontId="0" fillId="0" borderId="13" pivotButton="0" quotePrefix="0" xfId="0"/>
    <xf numFmtId="167" fontId="0" fillId="0" borderId="14" pivotButton="0" quotePrefix="0" xfId="0"/>
    <xf numFmtId="167" fontId="0" fillId="0" borderId="6" applyAlignment="1" pivotButton="0" quotePrefix="0" xfId="0">
      <alignment horizontal="left"/>
    </xf>
    <xf numFmtId="167" fontId="0" fillId="0" borderId="7" applyAlignment="1" pivotButton="0" quotePrefix="0" xfId="0">
      <alignment horizontal="left"/>
    </xf>
    <xf numFmtId="168" fontId="0" fillId="0" borderId="6" applyAlignment="1" pivotButton="0" quotePrefix="0" xfId="0">
      <alignment horizontal="left"/>
    </xf>
    <xf numFmtId="168" fontId="0" fillId="0" borderId="7" applyAlignment="1" pivotButton="0" quotePrefix="0" xfId="0">
      <alignment horizontal="left"/>
    </xf>
    <xf numFmtId="165" fontId="0" fillId="0" borderId="13" pivotButton="0" quotePrefix="0" xfId="0"/>
    <xf numFmtId="165" fontId="0" fillId="0" borderId="14" pivotButton="0" quotePrefix="0" xfId="0"/>
    <xf numFmtId="0" fontId="0" fillId="0" borderId="9" applyAlignment="1" pivotButton="0" quotePrefix="0" xfId="0">
      <alignment horizontal="left"/>
    </xf>
    <xf numFmtId="0" fontId="0" fillId="0" borderId="10" applyAlignment="1" pivotButton="0" quotePrefix="0" xfId="0">
      <alignment horizontal="left"/>
    </xf>
    <xf numFmtId="0" fontId="0" fillId="0" borderId="11" applyAlignment="1" pivotButton="0" quotePrefix="0" xfId="0">
      <alignment horizontal="left"/>
    </xf>
    <xf numFmtId="168" fontId="0" fillId="0" borderId="9" applyAlignment="1" pivotButton="0" quotePrefix="0" xfId="0">
      <alignment horizontal="left"/>
    </xf>
    <xf numFmtId="168" fontId="0" fillId="0" borderId="10" applyAlignment="1" pivotButton="0" quotePrefix="0" xfId="0">
      <alignment horizontal="left"/>
    </xf>
    <xf numFmtId="168" fontId="0" fillId="0" borderId="11" applyAlignment="1" pivotButton="0" quotePrefix="0" xfId="0">
      <alignment horizontal="left"/>
    </xf>
    <xf numFmtId="0" fontId="0" fillId="0" borderId="0" applyAlignment="1" pivotButton="0" quotePrefix="0" xfId="0">
      <alignment wrapText="1"/>
    </xf>
    <xf numFmtId="0" fontId="0" fillId="0" borderId="0" applyAlignment="1" pivotButton="0" quotePrefix="0" xfId="0">
      <alignment wrapText="1" indent="2"/>
    </xf>
    <xf numFmtId="165" fontId="0" fillId="0" borderId="16" pivotButton="0" quotePrefix="0" xfId="0"/>
    <xf numFmtId="0" fontId="0" fillId="0" borderId="2" applyAlignment="1" pivotButton="0" quotePrefix="0" xfId="0">
      <alignment horizontal="left"/>
    </xf>
    <xf numFmtId="0" fontId="0" fillId="0" borderId="3" applyAlignment="1" pivotButton="0" quotePrefix="0" xfId="0">
      <alignment horizontal="left"/>
    </xf>
    <xf numFmtId="0" fontId="0" fillId="0" borderId="4" applyAlignment="1" pivotButton="0" quotePrefix="0" xfId="0">
      <alignment horizontal="left"/>
    </xf>
    <xf numFmtId="165" fontId="0" fillId="0" borderId="2" pivotButton="0" quotePrefix="0" xfId="0"/>
    <xf numFmtId="165" fontId="0" fillId="0" borderId="5" applyAlignment="1" pivotButton="0" quotePrefix="0" xfId="0">
      <alignment horizontal="left"/>
    </xf>
    <xf numFmtId="165" fontId="0" fillId="0" borderId="5" pivotButton="0" quotePrefix="0" xfId="0"/>
    <xf numFmtId="165" fontId="0" fillId="0" borderId="8" pivotButton="0" quotePrefix="0" xfId="0"/>
    <xf numFmtId="165" fontId="0" fillId="0" borderId="9" applyAlignment="1" pivotButton="0" quotePrefix="0" xfId="0">
      <alignment horizontal="left"/>
    </xf>
    <xf numFmtId="165" fontId="0" fillId="0" borderId="10" applyAlignment="1" pivotButton="0" quotePrefix="0" xfId="0">
      <alignment horizontal="left"/>
    </xf>
    <xf numFmtId="165" fontId="0" fillId="0" borderId="8" applyAlignment="1" pivotButton="0" quotePrefix="0" xfId="0">
      <alignment horizontal="left"/>
    </xf>
    <xf numFmtId="165" fontId="0" fillId="0" borderId="11" applyAlignment="1" pivotButton="0" quotePrefix="0" xfId="0">
      <alignment horizontal="left"/>
    </xf>
    <xf numFmtId="0" fontId="0" fillId="0" borderId="2" applyAlignment="1" pivotButton="0" quotePrefix="0" xfId="0">
      <alignment horizontal="center"/>
    </xf>
    <xf numFmtId="0" fontId="0" fillId="0" borderId="6" applyAlignment="1" pivotButton="0" quotePrefix="0" xfId="0">
      <alignment horizontal="center"/>
    </xf>
    <xf numFmtId="168" fontId="0" fillId="0" borderId="5" applyAlignment="1" pivotButton="0" quotePrefix="0" xfId="0">
      <alignment horizontal="left"/>
    </xf>
    <xf numFmtId="164" fontId="0" fillId="0" borderId="5" pivotButton="0" quotePrefix="0" xfId="0"/>
    <xf numFmtId="164" fontId="0" fillId="0" borderId="6" pivotButton="0" quotePrefix="0" xfId="0"/>
    <xf numFmtId="165" fontId="0" fillId="0" borderId="1" pivotButton="0" quotePrefix="0" xfId="0"/>
    <xf numFmtId="165" fontId="0" fillId="0" borderId="4" pivotButton="0" quotePrefix="0" xfId="0"/>
    <xf numFmtId="164" fontId="0" fillId="0" borderId="15" pivotButton="0" quotePrefix="0" xfId="0"/>
    <xf numFmtId="164" fontId="0" fillId="0" borderId="12" pivotButton="0" quotePrefix="0" xfId="0"/>
    <xf numFmtId="164" fontId="0" fillId="0" borderId="5" applyAlignment="1" pivotButton="0" quotePrefix="0" xfId="0">
      <alignment horizontal="left"/>
    </xf>
    <xf numFmtId="167" fontId="0" fillId="0" borderId="12" pivotButton="0" quotePrefix="0" xfId="0"/>
    <xf numFmtId="167" fontId="0" fillId="0" borderId="5" applyAlignment="1" pivotButton="0" quotePrefix="0" xfId="0">
      <alignment horizontal="left"/>
    </xf>
    <xf numFmtId="167" fontId="0" fillId="0" borderId="0" applyAlignment="1" pivotButton="0" quotePrefix="0" xfId="0">
      <alignment horizontal="left"/>
    </xf>
    <xf numFmtId="167" fontId="0" fillId="0" borderId="15" pivotButton="0" quotePrefix="0" xfId="0"/>
    <xf numFmtId="165" fontId="0" fillId="0" borderId="15" pivotButton="0" quotePrefix="0" xfId="0"/>
    <xf numFmtId="165" fontId="0" fillId="0" borderId="12" pivotButton="0" quotePrefix="0" xfId="0"/>
    <xf numFmtId="0" fontId="0" fillId="0" borderId="0" pivotButton="0" quotePrefix="0" xfId="0"/>
    <xf numFmtId="168" fontId="0" fillId="0" borderId="8" applyAlignment="1" pivotButton="0" quotePrefix="0" xfId="0">
      <alignment horizontal="left"/>
    </xf>
    <xf numFmtId="164" fontId="0" fillId="0" borderId="17" pivotButton="0" quotePrefix="0" xfId="0"/>
    <xf numFmtId="164" fontId="0" fillId="0" borderId="19" pivotButton="0" quotePrefix="0" xfId="0"/>
    <xf numFmtId="165" fontId="0" fillId="0" borderId="21" applyAlignment="1" pivotButton="0" quotePrefix="0" xfId="0">
      <alignment horizontal="left"/>
    </xf>
    <xf numFmtId="164" fontId="0" fillId="0" borderId="20" pivotButton="0" quotePrefix="0" xfId="0"/>
    <xf numFmtId="0" fontId="0" fillId="0" borderId="0" applyAlignment="1" pivotButton="0" quotePrefix="0" xfId="0">
      <alignment wrapText="1" indent="1"/>
    </xf>
    <xf numFmtId="164" fontId="0" fillId="0" borderId="18" pivotButton="0" quotePrefix="0" xfId="0"/>
    <xf numFmtId="167" fontId="0" fillId="0" borderId="6" pivotButton="0" quotePrefix="0" xfId="0"/>
    <xf numFmtId="167" fontId="0" fillId="0" borderId="7" pivotButton="0" quotePrefix="0" xfId="0"/>
    <xf numFmtId="168" fontId="0" fillId="0" borderId="0" applyAlignment="1" pivotButton="0" quotePrefix="0" xfId="0">
      <alignment horizontal="left"/>
    </xf>
    <xf numFmtId="169" fontId="0" fillId="0" borderId="6" pivotButton="0" quotePrefix="0" xfId="0"/>
    <xf numFmtId="169" fontId="0" fillId="0" borderId="7" pivotButton="0" quotePrefix="0" xfId="0"/>
    <xf numFmtId="169" fontId="0" fillId="0" borderId="0" pivotButton="0" quotePrefix="0" xfId="0"/>
    <xf numFmtId="0" fontId="0" fillId="0" borderId="0" applyAlignment="1" pivotButton="0" quotePrefix="0" xfId="0">
      <alignment horizontal="right" wrapText="1"/>
    </xf>
    <xf numFmtId="169" fontId="0" fillId="0" borderId="10" pivotButton="0" quotePrefix="0" xfId="0"/>
    <xf numFmtId="167" fontId="0" fillId="0" borderId="18" pivotButton="0" quotePrefix="0" xfId="0"/>
    <xf numFmtId="167" fontId="0" fillId="0" borderId="17" pivotButton="0" quotePrefix="0" xfId="0"/>
    <xf numFmtId="167" fontId="0" fillId="0" borderId="19" pivotButton="0" quotePrefix="0" xfId="0"/>
    <xf numFmtId="170" fontId="0" fillId="0" borderId="12" pivotButton="0" quotePrefix="0" xfId="0"/>
    <xf numFmtId="170" fontId="0" fillId="0" borderId="13" pivotButton="0" quotePrefix="0" xfId="0"/>
    <xf numFmtId="170" fontId="0" fillId="0" borderId="15" pivotButton="0" quotePrefix="0" xfId="0"/>
    <xf numFmtId="170" fontId="0" fillId="0" borderId="14" pivotButton="0" quotePrefix="0" xfId="0"/>
    <xf numFmtId="0" fontId="0" fillId="0" borderId="22" applyAlignment="1" pivotButton="0" quotePrefix="0" xfId="0">
      <alignment horizontal="left"/>
    </xf>
    <xf numFmtId="0" fontId="0" fillId="3" borderId="0" applyAlignment="1" pivotButton="0" quotePrefix="0" xfId="0">
      <alignment horizontal="left"/>
    </xf>
    <xf numFmtId="168" fontId="0" fillId="0" borderId="0" pivotButton="0" quotePrefix="0" xfId="0"/>
    <xf numFmtId="166" fontId="0" fillId="0" borderId="0" pivotButton="0" quotePrefix="0" xfId="0"/>
    <xf numFmtId="171" fontId="0" fillId="0" borderId="0" pivotButton="0" quotePrefix="0" xfId="0"/>
    <xf numFmtId="167" fontId="0" fillId="0" borderId="0" pivotButton="0" quotePrefix="0" xfId="0"/>
    <xf numFmtId="170" fontId="0" fillId="0" borderId="0" pivotButton="0" quotePrefix="0" xfId="0"/>
    <xf numFmtId="171" fontId="0" fillId="0" borderId="10" pivotButton="0" quotePrefix="0" xfId="0"/>
    <xf numFmtId="0" fontId="0" fillId="0" borderId="10" applyAlignment="1" pivotButton="0" quotePrefix="0" xfId="0">
      <alignment horizontal="right" wrapText="1"/>
    </xf>
    <xf numFmtId="171" fontId="0" fillId="0" borderId="3" pivotButton="0" quotePrefix="0" xfId="0"/>
    <xf numFmtId="0" fontId="6" fillId="0" borderId="0" applyAlignment="1" pivotButton="0" quotePrefix="0" xfId="0">
      <alignment wrapText="1"/>
    </xf>
    <xf numFmtId="0" fontId="6" fillId="0" borderId="0" applyAlignment="1" pivotButton="0" quotePrefix="0" xfId="0">
      <alignment horizontal="left"/>
    </xf>
    <xf numFmtId="0" fontId="7" fillId="0" borderId="0" applyAlignment="1" pivotButton="0" quotePrefix="0" xfId="0">
      <alignment horizontal="left"/>
    </xf>
    <xf numFmtId="0" fontId="9" fillId="0" borderId="0" applyAlignment="1" pivotButton="0" quotePrefix="0" xfId="0">
      <alignment horizontal="center"/>
    </xf>
    <xf numFmtId="0" fontId="9" fillId="0" borderId="2" applyAlignment="1" pivotButton="0" quotePrefix="0" xfId="0">
      <alignment horizontal="center" wrapText="1"/>
    </xf>
    <xf numFmtId="0" fontId="9" fillId="0" borderId="3" applyAlignment="1" pivotButton="0" quotePrefix="0" xfId="0">
      <alignment horizontal="center" wrapText="1"/>
    </xf>
    <xf numFmtId="0" fontId="9" fillId="0" borderId="4" applyAlignment="1" pivotButton="0" quotePrefix="0" xfId="0">
      <alignment horizontal="center" wrapText="1"/>
    </xf>
    <xf numFmtId="0" fontId="9" fillId="0" borderId="4" applyAlignment="1" pivotButton="0" quotePrefix="0" xfId="0">
      <alignment horizontal="center"/>
    </xf>
    <xf numFmtId="0" fontId="9" fillId="0" borderId="6" applyAlignment="1" pivotButton="0" quotePrefix="0" xfId="0">
      <alignment horizontal="center" wrapText="1"/>
    </xf>
    <xf numFmtId="0" fontId="9" fillId="0" borderId="0" applyAlignment="1" pivotButton="0" quotePrefix="0" xfId="0">
      <alignment horizontal="center" wrapText="1"/>
    </xf>
    <xf numFmtId="0" fontId="9" fillId="0" borderId="7" applyAlignment="1" pivotButton="0" quotePrefix="0" xfId="0">
      <alignment horizontal="center" wrapText="1"/>
    </xf>
    <xf numFmtId="0" fontId="9" fillId="0" borderId="9" applyAlignment="1" pivotButton="0" quotePrefix="0" xfId="0">
      <alignment horizontal="center" wrapText="1"/>
    </xf>
    <xf numFmtId="0" fontId="9" fillId="0" borderId="10" applyAlignment="1" pivotButton="0" quotePrefix="0" xfId="0">
      <alignment horizontal="center" wrapText="1"/>
    </xf>
    <xf numFmtId="0" fontId="9" fillId="0" borderId="11" applyAlignment="1" pivotButton="0" quotePrefix="0" xfId="0">
      <alignment horizontal="center" wrapText="1"/>
    </xf>
    <xf numFmtId="0" fontId="10" fillId="0" borderId="0" applyAlignment="1" pivotButton="0" quotePrefix="0" xfId="0">
      <alignment horizontal="left"/>
    </xf>
    <xf numFmtId="0" fontId="8" fillId="0" borderId="0" applyAlignment="1" pivotButton="0" quotePrefix="0" xfId="0">
      <alignment wrapText="1"/>
    </xf>
    <xf numFmtId="0" fontId="11" fillId="0" borderId="0" applyAlignment="1" pivotButton="0" quotePrefix="0" xfId="0">
      <alignment wrapText="1" indent="2"/>
    </xf>
    <xf numFmtId="0" fontId="7" fillId="0" borderId="0" applyAlignment="1" pivotButton="0" quotePrefix="0" xfId="0">
      <alignment wrapText="1"/>
    </xf>
    <xf numFmtId="0" fontId="9" fillId="0" borderId="1" applyAlignment="1" pivotButton="0" quotePrefix="0" xfId="0">
      <alignment horizontal="left"/>
    </xf>
    <xf numFmtId="0" fontId="9" fillId="0" borderId="0" applyAlignment="1" pivotButton="0" quotePrefix="0" xfId="0">
      <alignment horizontal="left"/>
    </xf>
    <xf numFmtId="0" fontId="9" fillId="0" borderId="5" applyAlignment="1" pivotButton="0" quotePrefix="0" xfId="0">
      <alignment horizontal="center" wrapText="1"/>
    </xf>
    <xf numFmtId="0" fontId="9" fillId="0" borderId="8" applyAlignment="1" pivotButton="0" quotePrefix="0" xfId="0">
      <alignment horizontal="center" wrapText="1"/>
    </xf>
    <xf numFmtId="0" fontId="9" fillId="0" borderId="0" applyAlignment="1" pivotButton="0" quotePrefix="0" xfId="0">
      <alignment horizontal="left" wrapText="1"/>
    </xf>
    <xf numFmtId="0" fontId="9" fillId="0" borderId="2" applyAlignment="1" pivotButton="0" quotePrefix="0" xfId="0">
      <alignment horizontal="center"/>
    </xf>
    <xf numFmtId="165" fontId="0" fillId="0" borderId="9" pivotButton="0" quotePrefix="0" xfId="0"/>
    <xf numFmtId="165" fontId="0" fillId="0" borderId="8" pivotButton="0" quotePrefix="0" xfId="0"/>
    <xf numFmtId="165" fontId="0" fillId="0" borderId="11" pivotButton="0" quotePrefix="0" xfId="0"/>
    <xf numFmtId="165" fontId="0" fillId="0" borderId="6" applyAlignment="1" pivotButton="0" quotePrefix="0" xfId="0">
      <alignment horizontal="left"/>
    </xf>
    <xf numFmtId="165" fontId="0" fillId="0" borderId="5" applyAlignment="1" pivotButton="0" quotePrefix="0" xfId="0">
      <alignment horizontal="left"/>
    </xf>
    <xf numFmtId="165" fontId="0" fillId="0" borderId="7" applyAlignment="1" pivotButton="0" quotePrefix="0" xfId="0">
      <alignment horizontal="left"/>
    </xf>
    <xf numFmtId="165" fontId="0" fillId="0" borderId="6" pivotButton="0" quotePrefix="0" xfId="0"/>
    <xf numFmtId="165" fontId="0" fillId="0" borderId="5" pivotButton="0" quotePrefix="0" xfId="0"/>
    <xf numFmtId="165" fontId="0" fillId="0" borderId="7" pivotButton="0" quotePrefix="0" xfId="0"/>
    <xf numFmtId="164" fontId="0" fillId="0" borderId="12" pivotButton="0" quotePrefix="0" xfId="0"/>
    <xf numFmtId="164" fontId="0" fillId="0" borderId="15" pivotButton="0" quotePrefix="0" xfId="0"/>
    <xf numFmtId="164" fontId="0" fillId="0" borderId="14" pivotButton="0" quotePrefix="0" xfId="0"/>
    <xf numFmtId="164" fontId="0" fillId="0" borderId="6" applyAlignment="1" pivotButton="0" quotePrefix="0" xfId="0">
      <alignment horizontal="left"/>
    </xf>
    <xf numFmtId="164" fontId="0" fillId="0" borderId="5" applyAlignment="1" pivotButton="0" quotePrefix="0" xfId="0">
      <alignment horizontal="left"/>
    </xf>
    <xf numFmtId="164" fontId="0" fillId="0" borderId="0" applyAlignment="1" pivotButton="0" quotePrefix="0" xfId="0">
      <alignment horizontal="left"/>
    </xf>
    <xf numFmtId="167" fontId="0" fillId="0" borderId="12" pivotButton="0" quotePrefix="0" xfId="0"/>
    <xf numFmtId="167" fontId="0" fillId="0" borderId="15" pivotButton="0" quotePrefix="0" xfId="0"/>
    <xf numFmtId="167" fontId="0" fillId="0" borderId="13" pivotButton="0" quotePrefix="0" xfId="0"/>
    <xf numFmtId="167" fontId="0" fillId="0" borderId="6" applyAlignment="1" pivotButton="0" quotePrefix="0" xfId="0">
      <alignment horizontal="left"/>
    </xf>
    <xf numFmtId="167" fontId="0" fillId="0" borderId="5" applyAlignment="1" pivotButton="0" quotePrefix="0" xfId="0">
      <alignment horizontal="left"/>
    </xf>
    <xf numFmtId="167" fontId="0" fillId="0" borderId="0" applyAlignment="1" pivotButton="0" quotePrefix="0" xfId="0">
      <alignment horizontal="left"/>
    </xf>
    <xf numFmtId="0" fontId="11" fillId="0" borderId="0" applyAlignment="1" pivotButton="0" quotePrefix="0" xfId="0">
      <alignment horizontal="left"/>
    </xf>
    <xf numFmtId="0" fontId="7" fillId="0" borderId="0" applyAlignment="1" pivotButton="0" quotePrefix="0" xfId="0">
      <alignment wrapText="1"/>
    </xf>
    <xf numFmtId="0" fontId="12" fillId="0" borderId="0" applyAlignment="1" pivotButton="0" quotePrefix="0" xfId="0">
      <alignment horizontal="left"/>
    </xf>
    <xf numFmtId="0" fontId="9" fillId="0" borderId="0" applyAlignment="1" pivotButton="0" quotePrefix="0" xfId="0">
      <alignment wrapText="1"/>
    </xf>
    <xf numFmtId="0" fontId="0" fillId="0" borderId="0" applyAlignment="1" pivotButton="0" quotePrefix="0" xfId="0">
      <alignment horizontal="left"/>
    </xf>
    <xf numFmtId="0" fontId="9" fillId="0" borderId="1" applyAlignment="1" pivotButton="0" quotePrefix="0" xfId="0">
      <alignment horizontal="left" wrapText="1"/>
    </xf>
    <xf numFmtId="172" fontId="0" fillId="0" borderId="0" applyAlignment="1" pivotButton="0" quotePrefix="0" xfId="0">
      <alignment horizontal="left"/>
    </xf>
    <xf numFmtId="173" fontId="0" fillId="0" borderId="9" pivotButton="0" quotePrefix="0" xfId="1"/>
    <xf numFmtId="173" fontId="0" fillId="0" borderId="10" pivotButton="0" quotePrefix="0" xfId="1"/>
    <xf numFmtId="173" fontId="0" fillId="0" borderId="0" pivotButton="0" quotePrefix="0" xfId="1"/>
    <xf numFmtId="173" fontId="0" fillId="0" borderId="5" pivotButton="0" quotePrefix="0" xfId="1"/>
    <xf numFmtId="173" fontId="0" fillId="0" borderId="6" pivotButton="0" quotePrefix="0" xfId="1"/>
    <xf numFmtId="173" fontId="0" fillId="0" borderId="7" pivotButton="0" quotePrefix="0" xfId="1"/>
    <xf numFmtId="169" fontId="0" fillId="0" borderId="5" pivotButton="0" quotePrefix="0" xfId="0"/>
    <xf numFmtId="167" fontId="0" fillId="0" borderId="20" pivotButton="0" quotePrefix="0" xfId="0"/>
    <xf numFmtId="0" fontId="14" fillId="2" borderId="23" applyAlignment="1" pivotButton="0" quotePrefix="0" xfId="0">
      <alignment wrapText="1"/>
    </xf>
    <xf numFmtId="0" fontId="14" fillId="2" borderId="24" applyAlignment="1" pivotButton="0" quotePrefix="0" xfId="0">
      <alignment horizontal="center" wrapText="1"/>
    </xf>
    <xf numFmtId="0" fontId="9" fillId="3" borderId="0" applyAlignment="1" pivotButton="0" quotePrefix="0" xfId="0">
      <alignment wrapText="1"/>
    </xf>
    <xf numFmtId="174" fontId="0" fillId="0" borderId="0" pivotButton="0" quotePrefix="0" xfId="2"/>
    <xf numFmtId="172" fontId="0" fillId="0" borderId="0" pivotButton="0" quotePrefix="0" xfId="2"/>
    <xf numFmtId="175" fontId="0" fillId="0" borderId="0" pivotButton="0" quotePrefix="0" xfId="1"/>
    <xf numFmtId="0" fontId="14" fillId="2" borderId="25" applyAlignment="1" pivotButton="0" quotePrefix="0" xfId="0">
      <alignment horizontal="center" wrapText="1"/>
    </xf>
    <xf numFmtId="175" fontId="0" fillId="0" borderId="10" pivotButton="0" quotePrefix="0" xfId="1"/>
    <xf numFmtId="171" fontId="0" fillId="0" borderId="0" pivotButton="0" quotePrefix="0" xfId="0"/>
    <xf numFmtId="174" fontId="0" fillId="0" borderId="3" pivotButton="0" quotePrefix="0" xfId="2"/>
    <xf numFmtId="172" fontId="0" fillId="0" borderId="0" pivotButton="0" quotePrefix="0" xfId="2"/>
    <xf numFmtId="43" fontId="0" fillId="0" borderId="0" pivotButton="0" quotePrefix="0" xfId="1"/>
    <xf numFmtId="43" fontId="0" fillId="0" borderId="10" pivotButton="0" quotePrefix="0" xfId="1"/>
    <xf numFmtId="0" fontId="0" fillId="0" borderId="0" applyAlignment="1" pivotButton="0" quotePrefix="0" xfId="0">
      <alignment horizontal="left" wrapText="1"/>
    </xf>
    <xf numFmtId="165" fontId="0" fillId="0" borderId="0" applyAlignment="1" pivotButton="0" quotePrefix="0" xfId="0">
      <alignment horizontal="right"/>
    </xf>
    <xf numFmtId="0" fontId="0" fillId="0" borderId="0" applyAlignment="1" pivotButton="0" quotePrefix="0" xfId="0">
      <alignment horizontal="right"/>
    </xf>
    <xf numFmtId="9" fontId="0" fillId="0" borderId="0" pivotButton="0" quotePrefix="0" xfId="3"/>
    <xf numFmtId="0" fontId="14" fillId="4" borderId="23" applyAlignment="1" pivotButton="0" quotePrefix="0" xfId="0">
      <alignment wrapText="1"/>
    </xf>
    <xf numFmtId="0" fontId="14" fillId="4" borderId="26" applyAlignment="1" pivotButton="0" quotePrefix="0" xfId="0">
      <alignment horizontal="center" wrapText="1"/>
    </xf>
    <xf numFmtId="0" fontId="9" fillId="5" borderId="0" applyAlignment="1" pivotButton="0" quotePrefix="0" xfId="0">
      <alignment wrapText="1"/>
    </xf>
    <xf numFmtId="0" fontId="11" fillId="5" borderId="0" applyAlignment="1" pivotButton="0" quotePrefix="0" xfId="0">
      <alignment horizontal="left"/>
    </xf>
    <xf numFmtId="0" fontId="15" fillId="0" borderId="0" applyAlignment="1" pivotButton="0" quotePrefix="0" xfId="0">
      <alignment wrapText="1"/>
    </xf>
    <xf numFmtId="0" fontId="16" fillId="0" borderId="0" applyAlignment="1" pivotButton="0" quotePrefix="0" xfId="0">
      <alignment horizontal="left"/>
    </xf>
    <xf numFmtId="0" fontId="11" fillId="0" borderId="0" applyAlignment="1" pivotButton="0" quotePrefix="0" xfId="0">
      <alignment horizontal="left" wrapText="1"/>
    </xf>
    <xf numFmtId="0" fontId="9" fillId="0" borderId="0" applyAlignment="1" pivotButton="0" quotePrefix="0" xfId="0">
      <alignment wrapText="1"/>
    </xf>
    <xf numFmtId="0" fontId="0" fillId="0" borderId="0" applyAlignment="1" pivotButton="0" quotePrefix="0" xfId="0">
      <alignment horizontal="left" wrapText="1" indent="2"/>
    </xf>
    <xf numFmtId="0" fontId="11" fillId="0" borderId="0" applyAlignment="1" pivotButton="0" quotePrefix="0" xfId="0">
      <alignment horizontal="left" wrapText="1" indent="2"/>
    </xf>
    <xf numFmtId="174" fontId="0" fillId="0" borderId="0" pivotButton="0" quotePrefix="0" xfId="2"/>
    <xf numFmtId="0" fontId="3" fillId="0" borderId="0" applyAlignment="1" pivotButton="0" quotePrefix="0" xfId="0">
      <alignment wrapText="1"/>
    </xf>
    <xf numFmtId="0" fontId="0" fillId="0" borderId="0" applyAlignment="1" pivotButton="0" quotePrefix="0" xfId="0">
      <alignment wrapText="1"/>
    </xf>
    <xf numFmtId="166" fontId="0" fillId="0" borderId="0" pivotButton="0" quotePrefix="0" xfId="0"/>
    <xf numFmtId="0" fontId="6" fillId="0" borderId="0" applyAlignment="1" pivotButton="0" quotePrefix="0" xfId="0">
      <alignment wrapText="1"/>
    </xf>
    <xf numFmtId="0" fontId="7" fillId="0" borderId="0" applyAlignment="1" pivotButton="0" quotePrefix="0" xfId="0">
      <alignment horizontal="left"/>
    </xf>
    <xf numFmtId="0" fontId="8" fillId="0" borderId="0" applyAlignment="1" pivotButton="0" quotePrefix="0" xfId="0">
      <alignment wrapText="1"/>
    </xf>
    <xf numFmtId="0" fontId="0" fillId="0" borderId="0" applyAlignment="1" pivotButton="0" quotePrefix="0" xfId="0">
      <alignment wrapText="1"/>
    </xf>
    <xf numFmtId="0" fontId="0" fillId="0" borderId="0" applyAlignment="1" pivotButton="0" quotePrefix="0" xfId="0">
      <alignment horizontal="left"/>
    </xf>
    <xf numFmtId="171" fontId="0" fillId="0" borderId="0" pivotButton="0" quotePrefix="0" xfId="0"/>
    <xf numFmtId="167" fontId="0" fillId="0" borderId="0" pivotButton="0" quotePrefix="0" xfId="0"/>
    <xf numFmtId="168" fontId="0" fillId="0" borderId="0" pivotButton="0" quotePrefix="0" xfId="0"/>
    <xf numFmtId="165" fontId="0" fillId="0" borderId="5" applyAlignment="1" pivotButton="0" quotePrefix="0" xfId="0">
      <alignment horizontal="right"/>
    </xf>
    <xf numFmtId="165" fontId="0" fillId="0" borderId="8" applyAlignment="1" pivotButton="0" quotePrefix="0" xfId="0">
      <alignment horizontal="right"/>
    </xf>
    <xf numFmtId="165" fontId="0" fillId="0" borderId="10" applyAlignment="1" pivotButton="0" quotePrefix="0" xfId="0">
      <alignment horizontal="right"/>
    </xf>
    <xf numFmtId="169" fontId="0" fillId="0" borderId="0" applyAlignment="1" pivotButton="0" quotePrefix="0" xfId="0">
      <alignment horizontal="right"/>
    </xf>
    <xf numFmtId="169" fontId="0" fillId="0" borderId="5" applyAlignment="1" pivotButton="0" quotePrefix="0" xfId="0">
      <alignment horizontal="right"/>
    </xf>
    <xf numFmtId="171" fontId="0" fillId="0" borderId="3" applyAlignment="1" pivotButton="0" quotePrefix="0" xfId="0">
      <alignment horizontal="right"/>
    </xf>
    <xf numFmtId="171" fontId="0" fillId="0" borderId="0" applyAlignment="1" pivotButton="0" quotePrefix="0" xfId="0">
      <alignment horizontal="right"/>
    </xf>
    <xf numFmtId="171" fontId="0" fillId="0" borderId="10" applyAlignment="1" pivotButton="0" quotePrefix="0" xfId="0">
      <alignment horizontal="right"/>
    </xf>
    <xf numFmtId="174" fontId="0" fillId="0" borderId="0" applyAlignment="1" pivotButton="0" quotePrefix="0" xfId="2">
      <alignment horizontal="right"/>
    </xf>
    <xf numFmtId="175" fontId="0" fillId="0" borderId="0" applyAlignment="1" pivotButton="0" quotePrefix="0" xfId="1">
      <alignment horizontal="right"/>
    </xf>
    <xf numFmtId="175" fontId="0" fillId="0" borderId="10" applyAlignment="1" pivotButton="0" quotePrefix="0" xfId="1">
      <alignment horizontal="right"/>
    </xf>
    <xf numFmtId="176" fontId="0" fillId="0" borderId="0" applyAlignment="1" pivotButton="0" quotePrefix="0" xfId="0">
      <alignment horizontal="right"/>
    </xf>
    <xf numFmtId="171" fontId="0" fillId="0" borderId="0" applyAlignment="1" pivotButton="0" quotePrefix="0" xfId="0">
      <alignment horizontal="right"/>
    </xf>
    <xf numFmtId="177" fontId="0" fillId="0" borderId="0" applyAlignment="1" pivotButton="0" quotePrefix="0" xfId="0">
      <alignment horizontal="right"/>
    </xf>
    <xf numFmtId="164" fontId="0" fillId="0" borderId="0" pivotButton="0" quotePrefix="0" xfId="0"/>
    <xf numFmtId="164" fontId="0" fillId="0" borderId="7" pivotButton="0" quotePrefix="0" xfId="0"/>
    <xf numFmtId="165" fontId="0" fillId="0" borderId="0" pivotButton="0" quotePrefix="0" xfId="0"/>
    <xf numFmtId="165" fontId="0" fillId="0" borderId="10" pivotButton="0" quotePrefix="0" xfId="0"/>
    <xf numFmtId="165" fontId="0" fillId="0" borderId="0" applyAlignment="1" pivotButton="0" quotePrefix="0" xfId="0">
      <alignment horizontal="left"/>
    </xf>
    <xf numFmtId="0" fontId="9" fillId="0" borderId="0" applyAlignment="1" pivotButton="0" quotePrefix="0" xfId="0">
      <alignment horizontal="left" wrapText="1" indent="1"/>
    </xf>
    <xf numFmtId="0" fontId="6" fillId="0" borderId="0" applyAlignment="1" pivotButton="0" quotePrefix="0" xfId="0">
      <alignment wrapText="1"/>
    </xf>
    <xf numFmtId="0" fontId="7" fillId="0" borderId="0" applyAlignment="1" pivotButton="0" quotePrefix="0" xfId="0">
      <alignment horizontal="left"/>
    </xf>
    <xf numFmtId="0" fontId="8" fillId="0" borderId="0" applyAlignment="1" pivotButton="0" quotePrefix="0" xfId="0">
      <alignment wrapText="1"/>
    </xf>
    <xf numFmtId="0" fontId="0" fillId="0" borderId="0" applyAlignment="1" pivotButton="0" quotePrefix="0" xfId="0">
      <alignment wrapText="1"/>
    </xf>
    <xf numFmtId="0" fontId="0" fillId="0" borderId="0" applyAlignment="1" pivotButton="0" quotePrefix="0" xfId="0">
      <alignment horizontal="left"/>
    </xf>
    <xf numFmtId="0" fontId="0" fillId="0" borderId="0" applyAlignment="1" pivotButton="0" quotePrefix="0" xfId="0">
      <alignment wrapText="1"/>
    </xf>
    <xf numFmtId="0" fontId="0" fillId="0" borderId="0" applyAlignment="1" pivotButton="0" quotePrefix="0" xfId="0">
      <alignment horizontal="left"/>
    </xf>
    <xf numFmtId="171" fontId="0" fillId="0" borderId="0" pivotButton="0" quotePrefix="0" xfId="0"/>
    <xf numFmtId="167" fontId="0" fillId="0" borderId="0" pivotButton="0" quotePrefix="0" xfId="0"/>
    <xf numFmtId="0" fontId="5" fillId="0" borderId="0" applyAlignment="1" pivotButton="0" quotePrefix="0" xfId="0">
      <alignment wrapText="1"/>
    </xf>
    <xf numFmtId="0" fontId="0" fillId="0" borderId="0" applyAlignment="1" pivotButton="0" quotePrefix="0" xfId="0">
      <alignment wrapText="1"/>
    </xf>
    <xf numFmtId="178" fontId="0" fillId="0" borderId="0" pivotButton="0" quotePrefix="0" xfId="2"/>
    <xf numFmtId="179" fontId="0" fillId="0" borderId="0" applyAlignment="1" pivotButton="0" quotePrefix="0" xfId="0">
      <alignment horizontal="right"/>
    </xf>
    <xf numFmtId="0" fontId="5" fillId="0" borderId="5" applyAlignment="1" pivotButton="0" quotePrefix="0" xfId="0">
      <alignment wrapText="1" indent="2"/>
    </xf>
    <xf numFmtId="0" fontId="5" fillId="0" borderId="5" applyAlignment="1" pivotButton="0" quotePrefix="0" xfId="0">
      <alignment wrapText="1"/>
    </xf>
    <xf numFmtId="0" fontId="5" fillId="0" borderId="0" applyAlignment="1" pivotButton="0" quotePrefix="0" xfId="0">
      <alignment wrapText="1" indent="2"/>
    </xf>
    <xf numFmtId="0" fontId="0" fillId="0" borderId="0" applyAlignment="1" pivotButton="0" quotePrefix="0" xfId="0">
      <alignment wrapText="1"/>
    </xf>
    <xf numFmtId="0" fontId="0" fillId="0" borderId="0" applyAlignment="1" pivotButton="0" quotePrefix="0" xfId="0">
      <alignment horizontal="left"/>
    </xf>
    <xf numFmtId="0" fontId="6" fillId="0" borderId="0" applyAlignment="1" pivotButton="0" quotePrefix="0" xfId="0">
      <alignment wrapText="1"/>
    </xf>
    <xf numFmtId="0" fontId="7" fillId="0" borderId="0" applyAlignment="1" pivotButton="0" quotePrefix="0" xfId="0">
      <alignment horizontal="left"/>
    </xf>
    <xf numFmtId="0" fontId="8" fillId="0" borderId="0" applyAlignment="1" pivotButton="0" quotePrefix="0" xfId="0">
      <alignment wrapText="1"/>
    </xf>
    <xf numFmtId="0" fontId="0" fillId="0" borderId="0" applyAlignment="1" pivotButton="0" quotePrefix="0" xfId="0">
      <alignment wrapText="1"/>
    </xf>
    <xf numFmtId="0" fontId="0" fillId="0" borderId="0" applyAlignment="1" pivotButton="0" quotePrefix="0" xfId="0">
      <alignment horizontal="left"/>
    </xf>
    <xf numFmtId="0" fontId="0" fillId="0" borderId="0" applyAlignment="1" pivotButton="0" quotePrefix="0" xfId="0">
      <alignment horizontal="left" wrapText="1"/>
    </xf>
    <xf numFmtId="0" fontId="11" fillId="0" borderId="0" applyAlignment="1" pivotButton="0" quotePrefix="0" xfId="0">
      <alignment horizontal="left" wrapText="1"/>
    </xf>
    <xf numFmtId="171" fontId="0" fillId="0" borderId="0" pivotButton="0" quotePrefix="0" xfId="0"/>
    <xf numFmtId="167" fontId="0" fillId="0" borderId="0" pivotButton="0" quotePrefix="0" xfId="0"/>
    <xf numFmtId="166" fontId="0" fillId="0" borderId="0" pivotButton="0" quotePrefix="0" xfId="0"/>
    <xf numFmtId="168" fontId="0" fillId="0" borderId="0" pivotButton="0" quotePrefix="0" xfId="0"/>
    <xf numFmtId="0" fontId="0" fillId="0" borderId="0" applyAlignment="1" pivotButton="0" quotePrefix="0" xfId="0">
      <alignment wrapText="1"/>
    </xf>
    <xf numFmtId="0" fontId="0" fillId="0" borderId="0" applyAlignment="1" pivotButton="0" quotePrefix="0" xfId="0">
      <alignment horizontal="left"/>
    </xf>
    <xf numFmtId="0" fontId="3" fillId="0" borderId="10" applyAlignment="1" pivotButton="0" quotePrefix="0" xfId="0">
      <alignment horizontal="center"/>
    </xf>
    <xf numFmtId="164" fontId="5" fillId="0" borderId="0" pivotButton="0" quotePrefix="0" xfId="0"/>
    <xf numFmtId="0" fontId="4" fillId="2" borderId="23" applyAlignment="1" pivotButton="0" quotePrefix="0" xfId="0">
      <alignment wrapText="1"/>
    </xf>
    <xf numFmtId="0" fontId="4" fillId="2" borderId="24" applyAlignment="1" pivotButton="0" quotePrefix="0" xfId="0">
      <alignment horizontal="center" wrapText="1"/>
    </xf>
    <xf numFmtId="0" fontId="0" fillId="0" borderId="0" applyAlignment="1" pivotButton="0" quotePrefix="0" xfId="0">
      <alignment horizontal="left"/>
    </xf>
    <xf numFmtId="171" fontId="0" fillId="0" borderId="0" pivotButton="0" quotePrefix="0" xfId="0"/>
    <xf numFmtId="165" fontId="0" fillId="0" borderId="6" applyAlignment="1" pivotButton="0" quotePrefix="0" xfId="0">
      <alignment horizontal="right"/>
    </xf>
    <xf numFmtId="165" fontId="0" fillId="0" borderId="9" applyAlignment="1" pivotButton="0" quotePrefix="0" xfId="0">
      <alignment horizontal="right"/>
    </xf>
    <xf numFmtId="165" fontId="0" fillId="0" borderId="2" applyAlignment="1" pivotButton="0" quotePrefix="0" xfId="0">
      <alignment horizontal="right"/>
    </xf>
    <xf numFmtId="165" fontId="0" fillId="0" borderId="9" applyAlignment="1" pivotButton="0" quotePrefix="0" xfId="0">
      <alignment vertical="top"/>
    </xf>
    <xf numFmtId="165" fontId="0" fillId="0" borderId="0" applyAlignment="1" pivotButton="0" quotePrefix="0" xfId="0">
      <alignment vertical="top"/>
    </xf>
    <xf numFmtId="165" fontId="0" fillId="0" borderId="5" applyAlignment="1" pivotButton="0" quotePrefix="0" xfId="0">
      <alignment vertical="top"/>
    </xf>
    <xf numFmtId="168" fontId="0" fillId="0" borderId="0" applyAlignment="1" pivotButton="0" quotePrefix="0" xfId="0">
      <alignment vertical="top"/>
    </xf>
    <xf numFmtId="165" fontId="0" fillId="0" borderId="6" applyAlignment="1" pivotButton="0" quotePrefix="0" xfId="0">
      <alignment vertical="top"/>
    </xf>
    <xf numFmtId="165" fontId="0" fillId="0" borderId="7" applyAlignment="1" pivotButton="0" quotePrefix="0" xfId="0">
      <alignment vertical="top"/>
    </xf>
    <xf numFmtId="0" fontId="0" fillId="0" borderId="0" applyAlignment="1" pivotButton="0" quotePrefix="0" xfId="0">
      <alignment horizontal="left" vertical="top" wrapText="1" indent="2"/>
    </xf>
    <xf numFmtId="0" fontId="5" fillId="0" borderId="0" applyAlignment="1" pivotButton="0" quotePrefix="0" xfId="0">
      <alignment horizontal="left" vertical="top" wrapText="1" indent="2"/>
    </xf>
    <xf numFmtId="165" fontId="0" fillId="0" borderId="10" applyAlignment="1" pivotButton="0" quotePrefix="0" xfId="0">
      <alignment vertical="top"/>
    </xf>
    <xf numFmtId="169" fontId="0" fillId="0" borderId="6" applyAlignment="1" pivotButton="0" quotePrefix="0" xfId="0">
      <alignment vertical="top"/>
    </xf>
    <xf numFmtId="169" fontId="0" fillId="0" borderId="10" applyAlignment="1" pivotButton="0" quotePrefix="0" xfId="0">
      <alignment vertical="top"/>
    </xf>
    <xf numFmtId="169" fontId="0" fillId="0" borderId="0" applyAlignment="1" pivotButton="0" quotePrefix="0" xfId="0">
      <alignment vertical="top"/>
    </xf>
    <xf numFmtId="169" fontId="0" fillId="0" borderId="5" applyAlignment="1" pivotButton="0" quotePrefix="0" xfId="0">
      <alignment vertical="top"/>
    </xf>
    <xf numFmtId="169" fontId="0" fillId="0" borderId="7" applyAlignment="1" pivotButton="0" quotePrefix="0" xfId="0">
      <alignment vertical="top"/>
    </xf>
    <xf numFmtId="0" fontId="5" fillId="0" borderId="0" applyAlignment="1" pivotButton="0" quotePrefix="0" xfId="0">
      <alignment horizontal="left"/>
    </xf>
    <xf numFmtId="0" fontId="0" fillId="0" borderId="0" applyAlignment="1" pivotButton="0" quotePrefix="0" xfId="0">
      <alignment horizontal="right"/>
    </xf>
    <xf numFmtId="177" fontId="0" fillId="0" borderId="0" applyAlignment="1" pivotButton="0" quotePrefix="0" xfId="0">
      <alignment horizontal="right"/>
    </xf>
    <xf numFmtId="179" fontId="0" fillId="0" borderId="0" applyAlignment="1" pivotButton="0" quotePrefix="0" xfId="0">
      <alignment horizontal="right"/>
    </xf>
    <xf numFmtId="165" fontId="0" fillId="0" borderId="7" applyAlignment="1" pivotButton="0" quotePrefix="0" xfId="0">
      <alignment horizontal="right"/>
    </xf>
    <xf numFmtId="0" fontId="0" fillId="0" borderId="0" applyAlignment="1" pivotButton="0" quotePrefix="0" xfId="0">
      <alignment wrapText="1"/>
    </xf>
    <xf numFmtId="0" fontId="0" fillId="0" borderId="0" applyAlignment="1" pivotButton="0" quotePrefix="0" xfId="0">
      <alignment wrapText="1"/>
    </xf>
    <xf numFmtId="0" fontId="3" fillId="0" borderId="0" applyAlignment="1" pivotButton="0" quotePrefix="0" xfId="0">
      <alignment horizontal="left"/>
    </xf>
    <xf numFmtId="0" fontId="3" fillId="0" borderId="0" applyAlignment="1" pivotButton="0" quotePrefix="0" xfId="0">
      <alignment horizontal="left" wrapText="1"/>
    </xf>
    <xf numFmtId="172" fontId="0" fillId="0" borderId="0" pivotButton="0" quotePrefix="0" xfId="2"/>
    <xf numFmtId="178" fontId="0" fillId="0" borderId="0" pivotButton="0" quotePrefix="0" xfId="2"/>
    <xf numFmtId="0" fontId="0" fillId="0" borderId="0" applyAlignment="1" pivotButton="0" quotePrefix="0" xfId="0">
      <alignment horizontal="left" wrapText="1" indent="2"/>
    </xf>
    <xf numFmtId="9" fontId="3" fillId="0" borderId="10" applyAlignment="1" pivotButton="0" quotePrefix="0" xfId="2">
      <alignment horizontal="center"/>
    </xf>
    <xf numFmtId="0" fontId="5" fillId="0" borderId="0" applyAlignment="1" pivotButton="0" quotePrefix="0" xfId="0">
      <alignment horizontal="left" wrapText="1" indent="2"/>
    </xf>
    <xf numFmtId="9" fontId="0" fillId="0" borderId="0" pivotButton="0" quotePrefix="0" xfId="2"/>
    <xf numFmtId="0" fontId="0" fillId="0" borderId="0" applyAlignment="1" pivotButton="0" quotePrefix="0" xfId="0">
      <alignment horizontal="left" wrapText="1" indent="3"/>
    </xf>
    <xf numFmtId="9" fontId="0" fillId="0" borderId="17" pivotButton="0" quotePrefix="0" xfId="2"/>
    <xf numFmtId="9" fontId="0" fillId="0" borderId="0" pivotButton="0" quotePrefix="0" xfId="2"/>
    <xf numFmtId="0" fontId="5" fillId="0" borderId="0" applyAlignment="1" pivotButton="0" quotePrefix="0" xfId="0">
      <alignment horizontal="left" wrapText="1" indent="3"/>
    </xf>
    <xf numFmtId="0" fontId="9" fillId="0" borderId="0" applyAlignment="1" pivotButton="0" quotePrefix="0" xfId="0">
      <alignment horizontal="left" wrapText="1"/>
    </xf>
    <xf numFmtId="168" fontId="0" fillId="0" borderId="0" pivotButton="0" quotePrefix="0" xfId="0"/>
    <xf numFmtId="0" fontId="0" fillId="0" borderId="0" pivotButton="0" quotePrefix="0" xfId="0"/>
    <xf numFmtId="0" fontId="3" fillId="0" borderId="0" applyAlignment="1" pivotButton="0" quotePrefix="0" xfId="0">
      <alignment wrapText="1"/>
    </xf>
    <xf numFmtId="9" fontId="0" fillId="0" borderId="0" pivotButton="0" quotePrefix="0" xfId="3"/>
    <xf numFmtId="168" fontId="0" fillId="0" borderId="0" applyAlignment="1" pivotButton="0" quotePrefix="0" xfId="0">
      <alignment horizontal="left"/>
    </xf>
    <xf numFmtId="0" fontId="0" fillId="0" borderId="0" applyAlignment="1" pivotButton="0" quotePrefix="0" xfId="0">
      <alignment wrapText="1"/>
    </xf>
    <xf numFmtId="0" fontId="5" fillId="0" borderId="0" applyAlignment="1" pivotButton="0" quotePrefix="0" xfId="0">
      <alignment horizontal="left" wrapText="1" indent="2"/>
    </xf>
    <xf numFmtId="0" fontId="4" fillId="2" borderId="25" applyAlignment="1" pivotButton="0" quotePrefix="0" xfId="0">
      <alignment horizontal="center" wrapText="1"/>
    </xf>
    <xf numFmtId="0" fontId="6" fillId="0" borderId="0" applyAlignment="1" pivotButton="0" quotePrefix="0" xfId="0">
      <alignment wrapText="1"/>
    </xf>
    <xf numFmtId="0" fontId="7" fillId="0" borderId="0" applyAlignment="1" pivotButton="0" quotePrefix="0" xfId="0">
      <alignment horizontal="left"/>
    </xf>
    <xf numFmtId="0" fontId="8" fillId="0" borderId="0" applyAlignment="1" pivotButton="0" quotePrefix="0" xfId="0">
      <alignment wrapText="1"/>
    </xf>
    <xf numFmtId="0" fontId="6" fillId="0" borderId="0" applyAlignment="1" pivotButton="0" quotePrefix="0" xfId="0">
      <alignment horizontal="left"/>
    </xf>
    <xf numFmtId="0" fontId="0" fillId="0" borderId="0" applyAlignment="1" pivotButton="0" quotePrefix="0" xfId="0">
      <alignment wrapText="1"/>
    </xf>
    <xf numFmtId="0" fontId="0" fillId="0" borderId="0" applyAlignment="1" pivotButton="0" quotePrefix="0" xfId="0">
      <alignment horizontal="left"/>
    </xf>
    <xf numFmtId="0" fontId="0" fillId="0" borderId="0" applyAlignment="1" pivotButton="0" quotePrefix="0" xfId="0">
      <alignment horizontal="left" wrapText="1"/>
    </xf>
    <xf numFmtId="0" fontId="5" fillId="0" borderId="0" applyAlignment="1" pivotButton="0" quotePrefix="0" xfId="0">
      <alignment wrapText="1"/>
    </xf>
    <xf numFmtId="0" fontId="11" fillId="0" borderId="0" applyAlignment="1" pivotButton="0" quotePrefix="0" xfId="0">
      <alignment horizontal="left"/>
    </xf>
    <xf numFmtId="0" fontId="11" fillId="0" borderId="0" applyAlignment="1" pivotButton="0" quotePrefix="0" xfId="0">
      <alignment wrapText="1"/>
    </xf>
    <xf numFmtId="0" fontId="11" fillId="0" borderId="0" applyAlignment="1" pivotButton="0" quotePrefix="0" xfId="0">
      <alignment horizontal="left"/>
    </xf>
    <xf numFmtId="0" fontId="11" fillId="0" borderId="0" applyAlignment="1" pivotButton="0" quotePrefix="0" xfId="0">
      <alignment horizontal="left" wrapText="1"/>
    </xf>
    <xf numFmtId="0" fontId="6" fillId="0" borderId="0" applyAlignment="1" pivotButton="0" quotePrefix="0" xfId="0">
      <alignment wrapText="1"/>
    </xf>
    <xf numFmtId="0" fontId="10" fillId="0" borderId="0" applyAlignment="1" pivotButton="0" quotePrefix="0" xfId="0">
      <alignment horizontal="left"/>
    </xf>
    <xf numFmtId="167" fontId="0" fillId="0" borderId="0" pivotButton="0" quotePrefix="0" xfId="0"/>
    <xf numFmtId="166" fontId="0" fillId="0" borderId="0" pivotButton="0" quotePrefix="0" xfId="0"/>
    <xf numFmtId="0" fontId="13" fillId="0" borderId="0" applyAlignment="1" pivotButton="0" quotePrefix="0" xfId="0">
      <alignment wrapText="1"/>
    </xf>
    <xf numFmtId="0" fontId="6" fillId="0" borderId="27" applyAlignment="1" pivotButton="0" quotePrefix="0" xfId="0">
      <alignment horizontal="center" wrapText="1"/>
    </xf>
    <xf numFmtId="0" fontId="0" fillId="0" borderId="0" applyAlignment="1" pivotButton="0" quotePrefix="0" xfId="0">
      <alignment wrapText="1"/>
    </xf>
    <xf numFmtId="0" fontId="0" fillId="0" borderId="0" applyAlignment="1" pivotButton="0" quotePrefix="0" xfId="0">
      <alignment horizontal="left" wrapText="1"/>
    </xf>
    <xf numFmtId="0" fontId="5" fillId="0" borderId="0" applyAlignment="1" pivotButton="0" quotePrefix="0" xfId="0">
      <alignment horizontal="left" wrapText="1"/>
    </xf>
    <xf numFmtId="0" fontId="5" fillId="0" borderId="0" applyAlignment="1" pivotButton="0" quotePrefix="0" xfId="0">
      <alignment horizontal="left" wrapText="1"/>
    </xf>
    <xf numFmtId="171" fontId="0" fillId="0" borderId="0" pivotButton="0" quotePrefix="0" xfId="0"/>
    <xf numFmtId="172" fontId="3" fillId="0" borderId="0" applyAlignment="1" pivotButton="0" quotePrefix="0" xfId="2">
      <alignment horizontal="center"/>
    </xf>
    <xf numFmtId="168" fontId="0" fillId="0" borderId="0" pivotButton="0" quotePrefix="0" xfId="0"/>
    <xf numFmtId="164" fontId="0" fillId="0" borderId="0" applyAlignment="1" pivotButton="0" quotePrefix="0" xfId="0">
      <alignment horizontal="left"/>
    </xf>
    <xf numFmtId="164" fontId="0" fillId="0" borderId="6" pivotButton="0" quotePrefix="0" xfId="0"/>
    <xf numFmtId="164" fontId="0" fillId="0" borderId="0" pivotButton="0" quotePrefix="0" xfId="0"/>
    <xf numFmtId="164" fontId="0" fillId="0" borderId="7" pivotButton="0" quotePrefix="0" xfId="0"/>
    <xf numFmtId="168" fontId="0" fillId="0" borderId="0" applyAlignment="1" pivotButton="0" quotePrefix="0" xfId="0">
      <alignment horizontal="left"/>
    </xf>
    <xf numFmtId="165" fontId="0" fillId="0" borderId="0" applyAlignment="1" pivotButton="0" quotePrefix="0" xfId="0">
      <alignment horizontal="left"/>
    </xf>
    <xf numFmtId="165" fontId="0" fillId="0" borderId="9" pivotButton="0" quotePrefix="0" xfId="0"/>
    <xf numFmtId="165" fontId="0" fillId="0" borderId="10" pivotButton="0" quotePrefix="0" xfId="0"/>
    <xf numFmtId="165" fontId="0" fillId="0" borderId="11" pivotButton="0" quotePrefix="0" xfId="0"/>
    <xf numFmtId="165" fontId="0" fillId="0" borderId="6" pivotButton="0" quotePrefix="0" xfId="0"/>
    <xf numFmtId="165" fontId="0" fillId="0" borderId="0" pivotButton="0" quotePrefix="0" xfId="0"/>
    <xf numFmtId="165" fontId="0" fillId="0" borderId="7" pivotButton="0" quotePrefix="0" xfId="0"/>
    <xf numFmtId="165" fontId="0" fillId="0" borderId="6" applyAlignment="1" pivotButton="0" quotePrefix="0" xfId="0">
      <alignment horizontal="left"/>
    </xf>
    <xf numFmtId="165" fontId="0" fillId="0" borderId="7" applyAlignment="1" pivotButton="0" quotePrefix="0" xfId="0">
      <alignment horizontal="left"/>
    </xf>
    <xf numFmtId="164" fontId="0" fillId="0" borderId="12" pivotButton="0" quotePrefix="0" xfId="0"/>
    <xf numFmtId="164" fontId="0" fillId="0" borderId="13" pivotButton="0" quotePrefix="0" xfId="0"/>
    <xf numFmtId="164" fontId="0" fillId="0" borderId="14" pivotButton="0" quotePrefix="0" xfId="0"/>
    <xf numFmtId="164" fontId="0" fillId="0" borderId="6" applyAlignment="1" pivotButton="0" quotePrefix="0" xfId="0">
      <alignment horizontal="left"/>
    </xf>
    <xf numFmtId="164" fontId="0" fillId="0" borderId="7" applyAlignment="1" pivotButton="0" quotePrefix="0" xfId="0">
      <alignment horizontal="left"/>
    </xf>
    <xf numFmtId="166" fontId="0" fillId="0" borderId="6" applyAlignment="1" pivotButton="0" quotePrefix="0" xfId="0">
      <alignment horizontal="left"/>
    </xf>
    <xf numFmtId="166" fontId="0" fillId="0" borderId="7" applyAlignment="1" pivotButton="0" quotePrefix="0" xfId="0">
      <alignment horizontal="left"/>
    </xf>
    <xf numFmtId="167" fontId="0" fillId="0" borderId="12" pivotButton="0" quotePrefix="0" xfId="0"/>
    <xf numFmtId="167" fontId="0" fillId="0" borderId="13" pivotButton="0" quotePrefix="0" xfId="0"/>
    <xf numFmtId="167" fontId="0" fillId="0" borderId="14" pivotButton="0" quotePrefix="0" xfId="0"/>
    <xf numFmtId="167" fontId="0" fillId="0" borderId="6" applyAlignment="1" pivotButton="0" quotePrefix="0" xfId="0">
      <alignment horizontal="left"/>
    </xf>
    <xf numFmtId="167" fontId="0" fillId="0" borderId="7" applyAlignment="1" pivotButton="0" quotePrefix="0" xfId="0">
      <alignment horizontal="left"/>
    </xf>
    <xf numFmtId="168" fontId="0" fillId="0" borderId="6" applyAlignment="1" pivotButton="0" quotePrefix="0" xfId="0">
      <alignment horizontal="left"/>
    </xf>
    <xf numFmtId="168" fontId="0" fillId="0" borderId="7" applyAlignment="1" pivotButton="0" quotePrefix="0" xfId="0">
      <alignment horizontal="left"/>
    </xf>
    <xf numFmtId="165" fontId="0" fillId="0" borderId="12" pivotButton="0" quotePrefix="0" xfId="0"/>
    <xf numFmtId="165" fontId="0" fillId="0" borderId="13" pivotButton="0" quotePrefix="0" xfId="0"/>
    <xf numFmtId="165" fontId="0" fillId="0" borderId="14" pivotButton="0" quotePrefix="0" xfId="0"/>
    <xf numFmtId="165" fontId="0" fillId="0" borderId="15" pivotButton="0" quotePrefix="0" xfId="0"/>
    <xf numFmtId="168" fontId="0" fillId="0" borderId="9" applyAlignment="1" pivotButton="0" quotePrefix="0" xfId="0">
      <alignment horizontal="left"/>
    </xf>
    <xf numFmtId="168" fontId="0" fillId="0" borderId="10" applyAlignment="1" pivotButton="0" quotePrefix="0" xfId="0">
      <alignment horizontal="left"/>
    </xf>
    <xf numFmtId="168" fontId="0" fillId="0" borderId="11" applyAlignment="1" pivotButton="0" quotePrefix="0" xfId="0">
      <alignment horizontal="left"/>
    </xf>
    <xf numFmtId="164" fontId="5" fillId="0" borderId="0" pivotButton="0" quotePrefix="0" xfId="0"/>
    <xf numFmtId="165" fontId="0" fillId="0" borderId="0" applyAlignment="1" pivotButton="0" quotePrefix="0" xfId="0">
      <alignment horizontal="right"/>
    </xf>
    <xf numFmtId="165" fontId="0" fillId="0" borderId="16" pivotButton="0" quotePrefix="0" xfId="0"/>
    <xf numFmtId="165" fontId="0" fillId="0" borderId="6" applyAlignment="1" pivotButton="0" quotePrefix="0" xfId="0">
      <alignment horizontal="right"/>
    </xf>
    <xf numFmtId="165" fontId="0" fillId="0" borderId="7" applyAlignment="1" pivotButton="0" quotePrefix="0" xfId="0">
      <alignment horizontal="right"/>
    </xf>
    <xf numFmtId="165" fontId="0" fillId="0" borderId="9" applyAlignment="1" pivotButton="0" quotePrefix="0" xfId="0">
      <alignment horizontal="right"/>
    </xf>
    <xf numFmtId="165" fontId="0" fillId="0" borderId="2" applyAlignment="1" pivotButton="0" quotePrefix="0" xfId="0">
      <alignment horizontal="right"/>
    </xf>
    <xf numFmtId="165" fontId="0" fillId="0" borderId="5" pivotButton="0" quotePrefix="0" xfId="0"/>
    <xf numFmtId="165" fontId="0" fillId="0" borderId="2" pivotButton="0" quotePrefix="0" xfId="0"/>
    <xf numFmtId="165" fontId="0" fillId="0" borderId="5" applyAlignment="1" pivotButton="0" quotePrefix="0" xfId="0">
      <alignment horizontal="left"/>
    </xf>
    <xf numFmtId="165" fontId="0" fillId="0" borderId="8" pivotButton="0" quotePrefix="0" xfId="0"/>
    <xf numFmtId="165" fontId="0" fillId="0" borderId="5" applyAlignment="1" pivotButton="0" quotePrefix="0" xfId="0">
      <alignment horizontal="right"/>
    </xf>
    <xf numFmtId="165" fontId="0" fillId="0" borderId="10" applyAlignment="1" pivotButton="0" quotePrefix="0" xfId="0">
      <alignment horizontal="right"/>
    </xf>
    <xf numFmtId="165" fontId="0" fillId="0" borderId="8" applyAlignment="1" pivotButton="0" quotePrefix="0" xfId="0">
      <alignment horizontal="right"/>
    </xf>
    <xf numFmtId="165" fontId="0" fillId="0" borderId="4" pivotButton="0" quotePrefix="0" xfId="0"/>
    <xf numFmtId="165" fontId="0" fillId="0" borderId="9" applyAlignment="1" pivotButton="0" quotePrefix="0" xfId="0">
      <alignment horizontal="left"/>
    </xf>
    <xf numFmtId="165" fontId="0" fillId="0" borderId="10" applyAlignment="1" pivotButton="0" quotePrefix="0" xfId="0">
      <alignment horizontal="left"/>
    </xf>
    <xf numFmtId="165" fontId="0" fillId="0" borderId="8" applyAlignment="1" pivotButton="0" quotePrefix="0" xfId="0">
      <alignment horizontal="left"/>
    </xf>
    <xf numFmtId="165" fontId="0" fillId="0" borderId="11" applyAlignment="1" pivotButton="0" quotePrefix="0" xfId="0">
      <alignment horizontal="left"/>
    </xf>
    <xf numFmtId="164" fontId="0" fillId="0" borderId="15" pivotButton="0" quotePrefix="0" xfId="0"/>
    <xf numFmtId="168" fontId="0" fillId="0" borderId="5" applyAlignment="1" pivotButton="0" quotePrefix="0" xfId="0">
      <alignment horizontal="left"/>
    </xf>
    <xf numFmtId="164" fontId="0" fillId="0" borderId="5" pivotButton="0" quotePrefix="0" xfId="0"/>
    <xf numFmtId="165" fontId="0" fillId="0" borderId="1" pivotButton="0" quotePrefix="0" xfId="0"/>
    <xf numFmtId="164" fontId="0" fillId="0" borderId="5" applyAlignment="1" pivotButton="0" quotePrefix="0" xfId="0">
      <alignment horizontal="left"/>
    </xf>
    <xf numFmtId="167" fontId="0" fillId="0" borderId="15" pivotButton="0" quotePrefix="0" xfId="0"/>
    <xf numFmtId="167" fontId="0" fillId="0" borderId="5" applyAlignment="1" pivotButton="0" quotePrefix="0" xfId="0">
      <alignment horizontal="left"/>
    </xf>
    <xf numFmtId="167" fontId="0" fillId="0" borderId="0" applyAlignment="1" pivotButton="0" quotePrefix="0" xfId="0">
      <alignment horizontal="left"/>
    </xf>
    <xf numFmtId="168" fontId="0" fillId="0" borderId="8" applyAlignment="1" pivotButton="0" quotePrefix="0" xfId="0">
      <alignment horizontal="left"/>
    </xf>
    <xf numFmtId="166" fontId="0" fillId="0" borderId="0" pivotButton="0" quotePrefix="0" xfId="0"/>
    <xf numFmtId="172" fontId="0" fillId="0" borderId="0" applyAlignment="1" pivotButton="0" quotePrefix="0" xfId="0">
      <alignment horizontal="left"/>
    </xf>
    <xf numFmtId="164" fontId="0" fillId="0" borderId="18" pivotButton="0" quotePrefix="0" xfId="0"/>
    <xf numFmtId="164" fontId="0" fillId="0" borderId="17" pivotButton="0" quotePrefix="0" xfId="0"/>
    <xf numFmtId="164" fontId="0" fillId="0" borderId="19" pivotButton="0" quotePrefix="0" xfId="0"/>
    <xf numFmtId="164" fontId="0" fillId="0" borderId="20" pivotButton="0" quotePrefix="0" xfId="0"/>
    <xf numFmtId="165" fontId="0" fillId="0" borderId="21" applyAlignment="1" pivotButton="0" quotePrefix="0" xfId="0">
      <alignment horizontal="left"/>
    </xf>
    <xf numFmtId="165" fontId="0" fillId="0" borderId="9" applyAlignment="1" pivotButton="0" quotePrefix="0" xfId="0">
      <alignment vertical="top"/>
    </xf>
    <xf numFmtId="165" fontId="0" fillId="0" borderId="0" applyAlignment="1" pivotButton="0" quotePrefix="0" xfId="0">
      <alignment vertical="top"/>
    </xf>
    <xf numFmtId="165" fontId="0" fillId="0" borderId="5" applyAlignment="1" pivotButton="0" quotePrefix="0" xfId="0">
      <alignment vertical="top"/>
    </xf>
    <xf numFmtId="168" fontId="0" fillId="0" borderId="0" applyAlignment="1" pivotButton="0" quotePrefix="0" xfId="0">
      <alignment vertical="top"/>
    </xf>
    <xf numFmtId="165" fontId="0" fillId="0" borderId="6" applyAlignment="1" pivotButton="0" quotePrefix="0" xfId="0">
      <alignment vertical="top"/>
    </xf>
    <xf numFmtId="165" fontId="0" fillId="0" borderId="7" applyAlignment="1" pivotButton="0" quotePrefix="0" xfId="0">
      <alignment vertical="top"/>
    </xf>
    <xf numFmtId="165" fontId="0" fillId="0" borderId="10" applyAlignment="1" pivotButton="0" quotePrefix="0" xfId="0">
      <alignment vertical="top"/>
    </xf>
    <xf numFmtId="167" fontId="0" fillId="0" borderId="6" pivotButton="0" quotePrefix="0" xfId="0"/>
    <xf numFmtId="167" fontId="0" fillId="0" borderId="0" pivotButton="0" quotePrefix="0" xfId="0"/>
    <xf numFmtId="169" fontId="0" fillId="0" borderId="5" pivotButton="0" quotePrefix="0" xfId="0"/>
    <xf numFmtId="167" fontId="0" fillId="0" borderId="7" pivotButton="0" quotePrefix="0" xfId="0"/>
    <xf numFmtId="169" fontId="0" fillId="0" borderId="6" pivotButton="0" quotePrefix="0" xfId="0"/>
    <xf numFmtId="169" fontId="0" fillId="0" borderId="0" pivotButton="0" quotePrefix="0" xfId="0"/>
    <xf numFmtId="169" fontId="0" fillId="0" borderId="7" pivotButton="0" quotePrefix="0" xfId="0"/>
    <xf numFmtId="169" fontId="0" fillId="0" borderId="0" applyAlignment="1" pivotButton="0" quotePrefix="0" xfId="0">
      <alignment horizontal="right"/>
    </xf>
    <xf numFmtId="169" fontId="0" fillId="0" borderId="5" applyAlignment="1" pivotButton="0" quotePrefix="0" xfId="0">
      <alignment horizontal="right"/>
    </xf>
    <xf numFmtId="169" fontId="0" fillId="0" borderId="6" applyAlignment="1" pivotButton="0" quotePrefix="0" xfId="0">
      <alignment vertical="top"/>
    </xf>
    <xf numFmtId="169" fontId="0" fillId="0" borderId="10" applyAlignment="1" pivotButton="0" quotePrefix="0" xfId="0">
      <alignment vertical="top"/>
    </xf>
    <xf numFmtId="169" fontId="0" fillId="0" borderId="0" applyAlignment="1" pivotButton="0" quotePrefix="0" xfId="0">
      <alignment vertical="top"/>
    </xf>
    <xf numFmtId="169" fontId="0" fillId="0" borderId="5" applyAlignment="1" pivotButton="0" quotePrefix="0" xfId="0">
      <alignment vertical="top"/>
    </xf>
    <xf numFmtId="169" fontId="0" fillId="0" borderId="7" applyAlignment="1" pivotButton="0" quotePrefix="0" xfId="0">
      <alignment vertical="top"/>
    </xf>
    <xf numFmtId="167" fontId="0" fillId="0" borderId="18" pivotButton="0" quotePrefix="0" xfId="0"/>
    <xf numFmtId="167" fontId="0" fillId="0" borderId="17" pivotButton="0" quotePrefix="0" xfId="0"/>
    <xf numFmtId="167" fontId="0" fillId="0" borderId="19" pivotButton="0" quotePrefix="0" xfId="0"/>
    <xf numFmtId="167" fontId="0" fillId="0" borderId="20" pivotButton="0" quotePrefix="0" xfId="0"/>
    <xf numFmtId="170" fontId="0" fillId="0" borderId="12" pivotButton="0" quotePrefix="0" xfId="0"/>
    <xf numFmtId="170" fontId="0" fillId="0" borderId="15" pivotButton="0" quotePrefix="0" xfId="0"/>
    <xf numFmtId="170" fontId="0" fillId="0" borderId="13" pivotButton="0" quotePrefix="0" xfId="0"/>
    <xf numFmtId="170" fontId="0" fillId="0" borderId="14" pivotButton="0" quotePrefix="0" xfId="0"/>
    <xf numFmtId="0" fontId="0" fillId="0" borderId="27" pivotButton="0" quotePrefix="0" xfId="0"/>
    <xf numFmtId="171" fontId="0" fillId="0" borderId="0" pivotButton="0" quotePrefix="0" xfId="0"/>
    <xf numFmtId="172" fontId="0" fillId="0" borderId="0" pivotButton="0" quotePrefix="0" xfId="2"/>
    <xf numFmtId="177" fontId="0" fillId="0" borderId="0" applyAlignment="1" pivotButton="0" quotePrefix="0" xfId="0">
      <alignment horizontal="right"/>
    </xf>
    <xf numFmtId="179" fontId="0" fillId="0" borderId="0" applyAlignment="1" pivotButton="0" quotePrefix="0" xfId="0">
      <alignment horizontal="right"/>
    </xf>
    <xf numFmtId="171" fontId="0" fillId="0" borderId="3" pivotButton="0" quotePrefix="0" xfId="0"/>
    <xf numFmtId="171" fontId="0" fillId="0" borderId="3" applyAlignment="1" pivotButton="0" quotePrefix="0" xfId="0">
      <alignment horizontal="right"/>
    </xf>
    <xf numFmtId="171" fontId="0" fillId="0" borderId="0" applyAlignment="1" pivotButton="0" quotePrefix="0" xfId="0">
      <alignment horizontal="right"/>
    </xf>
    <xf numFmtId="171" fontId="0" fillId="0" borderId="10" pivotButton="0" quotePrefix="0" xfId="0"/>
    <xf numFmtId="171" fontId="0" fillId="0" borderId="10" applyAlignment="1" pivotButton="0" quotePrefix="0" xfId="0">
      <alignment horizontal="right"/>
    </xf>
    <xf numFmtId="176" fontId="0" fillId="0" borderId="0" applyAlignment="1" pivotButton="0" quotePrefix="0" xfId="0">
      <alignment horizontal="right"/>
    </xf>
    <xf numFmtId="178" fontId="0" fillId="0" borderId="0" pivotButton="0" quotePrefix="0" xfId="2"/>
    <xf numFmtId="172" fontId="3" fillId="0" borderId="0" applyAlignment="1" pivotButton="0" quotePrefix="0" xfId="2">
      <alignment horizontal="center"/>
    </xf>
    <xf numFmtId="170" fontId="0" fillId="0" borderId="0" pivotButton="0" quotePrefix="0" xfId="0"/>
    <xf numFmtId="169" fontId="0" fillId="0" borderId="10" pivotButton="0" quotePrefix="0" xfId="0"/>
  </cellXfs>
  <cellStyles count="4">
    <cellStyle name="Normal" xfId="0" builtinId="0"/>
    <cellStyle name="Comma" xfId="1" builtinId="3"/>
    <cellStyle name="Currency" xfId="2" builtinId="4"/>
    <cellStyle name="Percent" xfId="3" builtinId="5"/>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F52"/>
  <sheetViews>
    <sheetView tabSelected="1" zoomScale="86" zoomScaleNormal="86" workbookViewId="0">
      <selection activeCell="E15" sqref="E15"/>
    </sheetView>
  </sheetViews>
  <sheetFormatPr baseColWidth="8" defaultColWidth="21.5" defaultRowHeight="12.75"/>
  <cols>
    <col width="40.33203125" customWidth="1" style="324" min="1" max="1"/>
    <col width="1.33203125" customWidth="1" style="324" min="2" max="2"/>
    <col width="11" customWidth="1" style="324" min="3" max="3"/>
    <col width="10.1640625" customWidth="1" style="324" min="4" max="4"/>
    <col width="13.6640625" customWidth="1" style="324" min="5" max="5"/>
    <col width="13.83203125" customWidth="1" style="324" min="6" max="6"/>
    <col width="11" customWidth="1" style="324" min="7" max="7"/>
    <col width="1.33203125" customWidth="1" style="324" min="8" max="8"/>
    <col width="10.5" customWidth="1" style="324" min="9" max="9"/>
    <col width="11" customWidth="1" style="324" min="10" max="10"/>
    <col width="13.1640625" customWidth="1" style="324" min="11" max="11"/>
    <col width="14.1640625" customWidth="1" style="324" min="12" max="12"/>
    <col width="11" customWidth="1" style="324" min="13" max="13"/>
    <col width="1.33203125" customWidth="1" style="324" min="14" max="14"/>
    <col width="10.5" customWidth="1" style="324" min="15" max="16"/>
    <col width="13.1640625" customWidth="1" style="324" min="17" max="17"/>
    <col width="15" customWidth="1" style="324" min="18" max="18"/>
    <col width="12.1640625" customWidth="1" style="324" min="19" max="19"/>
    <col width="21.5" customWidth="1" style="324" min="20" max="16384"/>
  </cols>
  <sheetData>
    <row r="1" ht="20.25" customHeight="1" s="299">
      <c r="A1" s="318" t="inlineStr">
        <is>
          <t>Autodesk, Inc.</t>
        </is>
      </c>
      <c r="B1" s="309" t="n"/>
      <c r="C1" s="309" t="n"/>
      <c r="D1" s="309" t="n"/>
      <c r="E1" s="309" t="n"/>
      <c r="F1" s="309" t="n"/>
      <c r="G1" s="309" t="n"/>
      <c r="H1" s="307" t="n"/>
      <c r="I1" s="307" t="n"/>
      <c r="J1" s="307" t="n"/>
      <c r="K1" s="307" t="n"/>
      <c r="L1" s="307" t="n"/>
      <c r="M1" s="307" t="n"/>
      <c r="N1" s="307" t="n"/>
      <c r="O1" s="307" t="n"/>
      <c r="P1" s="307" t="n"/>
      <c r="Q1" s="307" t="n"/>
      <c r="R1" s="307" t="n"/>
      <c r="S1" s="307" t="n"/>
      <c r="T1" s="307" t="n"/>
      <c r="U1" s="307" t="n"/>
      <c r="V1" s="307" t="n"/>
      <c r="W1" s="307" t="n"/>
      <c r="X1" s="307" t="n"/>
      <c r="Y1" s="307" t="n"/>
      <c r="Z1" s="307" t="n"/>
      <c r="AA1" s="307" t="n"/>
      <c r="AB1" s="307" t="n"/>
      <c r="AC1" s="307" t="n"/>
      <c r="AD1" s="307" t="n"/>
      <c r="AE1" s="307" t="n"/>
      <c r="AF1" s="307" t="n"/>
    </row>
    <row r="2" ht="20.25" customHeight="1" s="299">
      <c r="A2" s="318" t="inlineStr">
        <is>
          <t xml:space="preserve"> GAAP Condensed Consolidated Statements of Operations</t>
        </is>
      </c>
      <c r="H2" s="307" t="n"/>
      <c r="I2" s="307" t="n"/>
      <c r="J2" s="307" t="n"/>
      <c r="K2" s="307" t="n"/>
      <c r="L2" s="307" t="n"/>
      <c r="M2" s="307" t="n"/>
      <c r="N2" s="307" t="n"/>
      <c r="O2" s="307" t="n"/>
      <c r="P2" s="307" t="n"/>
      <c r="Q2" s="307" t="n"/>
      <c r="R2" s="307" t="n"/>
      <c r="S2" s="307" t="n"/>
      <c r="T2" s="307" t="n"/>
      <c r="U2" s="307" t="n"/>
      <c r="V2" s="307" t="n"/>
      <c r="W2" s="307" t="n"/>
      <c r="X2" s="307" t="n"/>
      <c r="Y2" s="307" t="n"/>
      <c r="Z2" s="307" t="n"/>
      <c r="AA2" s="307" t="n"/>
      <c r="AB2" s="307" t="n"/>
      <c r="AC2" s="307" t="n"/>
      <c r="AD2" s="307" t="n"/>
      <c r="AE2" s="307" t="n"/>
      <c r="AF2" s="307" t="n"/>
    </row>
    <row r="3" ht="15" customHeight="1" s="299">
      <c r="A3" s="308" t="inlineStr">
        <is>
          <t xml:space="preserve"> (In millions, except per share data)</t>
        </is>
      </c>
      <c r="H3" s="309" t="n"/>
      <c r="I3" s="309" t="n"/>
      <c r="J3" s="309" t="n"/>
      <c r="K3" s="309" t="n"/>
      <c r="L3" s="309" t="n"/>
      <c r="M3" s="309" t="n"/>
      <c r="N3" s="309" t="n"/>
      <c r="O3" s="309" t="n"/>
      <c r="P3" s="309" t="n"/>
      <c r="Q3" s="309" t="n"/>
      <c r="R3" s="309" t="n"/>
      <c r="S3" s="309" t="n"/>
      <c r="T3" s="309" t="n"/>
      <c r="U3" s="309" t="n"/>
      <c r="V3" s="309" t="n"/>
      <c r="W3" s="309" t="n"/>
      <c r="X3" s="309" t="n"/>
      <c r="Y3" s="309" t="n"/>
      <c r="Z3" s="309" t="n"/>
      <c r="AA3" s="309" t="n"/>
      <c r="AB3" s="309" t="n"/>
      <c r="AC3" s="309" t="n"/>
      <c r="AD3" s="309" t="n"/>
      <c r="AE3" s="309" t="n"/>
      <c r="AF3" s="309" t="n"/>
    </row>
    <row r="4" ht="8.1" customHeight="1" s="299">
      <c r="D4" s="330" t="n"/>
    </row>
    <row r="5" ht="8.1" customHeight="1" s="299"/>
    <row r="6" ht="15" customHeight="1" s="299">
      <c r="A6" s="1" t="n"/>
      <c r="B6" s="108" t="n"/>
      <c r="C6" s="109" t="inlineStr">
        <is>
          <t>Q1</t>
        </is>
      </c>
      <c r="D6" s="110" t="inlineStr">
        <is>
          <t>Q2</t>
        </is>
      </c>
      <c r="E6" s="110" t="inlineStr">
        <is>
          <t>Q3</t>
        </is>
      </c>
      <c r="F6" s="111" t="inlineStr">
        <is>
          <t>Q4</t>
        </is>
      </c>
      <c r="G6" s="112" t="n"/>
      <c r="I6" s="109" t="inlineStr">
        <is>
          <t>Q1</t>
        </is>
      </c>
      <c r="J6" s="110" t="inlineStr">
        <is>
          <t>Q2</t>
        </is>
      </c>
      <c r="K6" s="110" t="inlineStr">
        <is>
          <t>Q3</t>
        </is>
      </c>
      <c r="L6" s="111" t="inlineStr">
        <is>
          <t>Q4</t>
        </is>
      </c>
      <c r="M6" s="112" t="n"/>
      <c r="N6" s="324" t="n"/>
      <c r="O6" s="109" t="inlineStr">
        <is>
          <t>Q1</t>
        </is>
      </c>
      <c r="P6" s="110" t="inlineStr">
        <is>
          <t>Q2</t>
        </is>
      </c>
      <c r="Q6" s="110" t="inlineStr">
        <is>
          <t>Q3</t>
        </is>
      </c>
      <c r="R6" s="111" t="inlineStr">
        <is>
          <t>Q4</t>
        </is>
      </c>
      <c r="S6" s="112" t="n"/>
    </row>
    <row r="7" ht="15" customHeight="1" s="299">
      <c r="A7" s="2" t="n"/>
      <c r="B7" s="108" t="n"/>
      <c r="C7" s="113" t="inlineStr">
        <is>
          <t>April 30,</t>
        </is>
      </c>
      <c r="D7" s="114" t="inlineStr">
        <is>
          <t>July 31,</t>
        </is>
      </c>
      <c r="E7" s="114" t="inlineStr">
        <is>
          <t>October 31,</t>
        </is>
      </c>
      <c r="F7" s="115" t="inlineStr">
        <is>
          <t>January 31,</t>
        </is>
      </c>
      <c r="G7" s="115" t="inlineStr">
        <is>
          <t>FY</t>
        </is>
      </c>
      <c r="I7" s="113" t="inlineStr">
        <is>
          <t>April 30,</t>
        </is>
      </c>
      <c r="J7" s="114" t="inlineStr">
        <is>
          <t>July 31,</t>
        </is>
      </c>
      <c r="K7" s="114" t="inlineStr">
        <is>
          <t>October 31,</t>
        </is>
      </c>
      <c r="L7" s="115" t="inlineStr">
        <is>
          <t>January 31,</t>
        </is>
      </c>
      <c r="M7" s="115" t="inlineStr">
        <is>
          <t>FY</t>
        </is>
      </c>
      <c r="N7" s="324" t="n"/>
      <c r="O7" s="113" t="inlineStr">
        <is>
          <t>April 30,</t>
        </is>
      </c>
      <c r="P7" s="114" t="inlineStr">
        <is>
          <t>July 31,</t>
        </is>
      </c>
      <c r="Q7" s="114" t="inlineStr">
        <is>
          <t>October 31,</t>
        </is>
      </c>
      <c r="R7" s="115" t="inlineStr">
        <is>
          <t>January 31,</t>
        </is>
      </c>
      <c r="S7" s="115" t="inlineStr">
        <is>
          <t>FY</t>
        </is>
      </c>
    </row>
    <row r="8" ht="15" customHeight="1" s="299">
      <c r="A8" s="3" t="n"/>
      <c r="B8" s="108" t="n"/>
      <c r="C8" s="116" t="n">
        <v>2014</v>
      </c>
      <c r="D8" s="117" t="n">
        <v>2014</v>
      </c>
      <c r="E8" s="117" t="n">
        <v>2014</v>
      </c>
      <c r="F8" s="118" t="n">
        <v>2015</v>
      </c>
      <c r="G8" s="118" t="n">
        <v>2015</v>
      </c>
      <c r="I8" s="116" t="inlineStr">
        <is>
          <t>2013</t>
        </is>
      </c>
      <c r="J8" s="117" t="inlineStr">
        <is>
          <t>2013</t>
        </is>
      </c>
      <c r="K8" s="117" t="inlineStr">
        <is>
          <t>2013</t>
        </is>
      </c>
      <c r="L8" s="118" t="inlineStr">
        <is>
          <t>2014</t>
        </is>
      </c>
      <c r="M8" s="118" t="inlineStr">
        <is>
          <t>2014</t>
        </is>
      </c>
      <c r="N8" s="324" t="n"/>
      <c r="O8" s="116" t="inlineStr">
        <is>
          <t>2012</t>
        </is>
      </c>
      <c r="P8" s="117" t="inlineStr">
        <is>
          <t>2012</t>
        </is>
      </c>
      <c r="Q8" s="117" t="inlineStr">
        <is>
          <t>2012</t>
        </is>
      </c>
      <c r="R8" s="118" t="inlineStr">
        <is>
          <t>2013</t>
        </is>
      </c>
      <c r="S8" s="118" t="inlineStr">
        <is>
          <t>2013</t>
        </is>
      </c>
    </row>
    <row r="9" ht="8.1" customHeight="1" s="299">
      <c r="A9" s="2" t="n"/>
      <c r="C9" s="4" t="n"/>
      <c r="F9" s="5" t="n"/>
      <c r="G9" s="5" t="n"/>
      <c r="I9" s="4" t="n"/>
      <c r="J9" s="324" t="n"/>
      <c r="K9" s="324" t="n"/>
      <c r="L9" s="5" t="n"/>
      <c r="M9" s="5" t="n"/>
      <c r="N9" s="324" t="n"/>
      <c r="O9" s="4" t="n"/>
      <c r="P9" s="324" t="n"/>
      <c r="Q9" s="324" t="n"/>
      <c r="R9" s="5" t="n"/>
      <c r="S9" s="5" t="n"/>
    </row>
    <row r="10" ht="15" customHeight="1" s="299">
      <c r="A10" s="6" t="inlineStr">
        <is>
          <t>Net revenue:</t>
        </is>
      </c>
      <c r="C10" s="4" t="n"/>
      <c r="F10" s="5" t="n"/>
      <c r="G10" s="5" t="n"/>
      <c r="I10" s="4" t="n"/>
      <c r="J10" s="324" t="n"/>
      <c r="K10" s="324" t="n"/>
      <c r="L10" s="5" t="n"/>
      <c r="M10" s="5" t="n"/>
      <c r="N10" s="324" t="n"/>
      <c r="O10" s="4" t="n"/>
      <c r="P10" s="324" t="n"/>
      <c r="Q10" s="324" t="n"/>
      <c r="R10" s="5" t="n"/>
      <c r="S10" s="5" t="n"/>
    </row>
    <row r="11" ht="15" customHeight="1" s="299">
      <c r="A11" s="7" t="inlineStr">
        <is>
          <t>License and other</t>
        </is>
      </c>
      <c r="B11" s="331" t="n"/>
      <c r="C11" s="332" t="n">
        <v>316.2</v>
      </c>
      <c r="D11" s="333" t="n"/>
      <c r="E11" s="333" t="n"/>
      <c r="F11" s="334" t="n"/>
      <c r="G11" s="334" t="n">
        <v>316.2</v>
      </c>
      <c r="H11" s="331" t="n"/>
      <c r="I11" s="332" t="n">
        <v>323.5</v>
      </c>
      <c r="J11" s="333" t="n">
        <v>313.2</v>
      </c>
      <c r="K11" s="333" t="n">
        <v>297.5</v>
      </c>
      <c r="L11" s="334" t="n">
        <v>320.7</v>
      </c>
      <c r="M11" s="334" t="n">
        <v>1254.9</v>
      </c>
      <c r="N11" s="331" t="n"/>
      <c r="O11" s="332" t="n">
        <v>355.2</v>
      </c>
      <c r="P11" s="333" t="n">
        <v>334</v>
      </c>
      <c r="Q11" s="333" t="n">
        <v>310.2</v>
      </c>
      <c r="R11" s="334" t="n">
        <v>364.7</v>
      </c>
      <c r="S11" s="334" t="n">
        <v>1364.1</v>
      </c>
      <c r="T11" s="311" t="n"/>
      <c r="U11" s="335" t="n"/>
      <c r="V11" s="336" t="n"/>
      <c r="W11" s="335" t="n"/>
      <c r="X11" s="336" t="n"/>
      <c r="Y11" s="335" t="n"/>
      <c r="Z11" s="311" t="n"/>
      <c r="AA11" s="311" t="n"/>
      <c r="AB11" s="311" t="n"/>
      <c r="AC11" s="311" t="n"/>
      <c r="AD11" s="311" t="n"/>
      <c r="AE11" s="311" t="n"/>
      <c r="AF11" s="311" t="n"/>
    </row>
    <row r="12" ht="15" customHeight="1" s="299">
      <c r="A12" s="7" t="inlineStr">
        <is>
          <t>Subscription</t>
        </is>
      </c>
      <c r="B12" s="335" t="n"/>
      <c r="C12" s="337" t="n">
        <v>276.3</v>
      </c>
      <c r="D12" s="338" t="n"/>
      <c r="E12" s="338" t="n"/>
      <c r="F12" s="339" t="n"/>
      <c r="G12" s="339" t="n">
        <v>276.3</v>
      </c>
      <c r="H12" s="336" t="n"/>
      <c r="I12" s="337" t="n">
        <v>246.9</v>
      </c>
      <c r="J12" s="338" t="n">
        <v>248.5</v>
      </c>
      <c r="K12" s="338" t="n">
        <v>257.7</v>
      </c>
      <c r="L12" s="339" t="n">
        <v>265.9</v>
      </c>
      <c r="M12" s="339" t="n">
        <v>1019</v>
      </c>
      <c r="N12" s="336" t="n"/>
      <c r="O12" s="337" t="n">
        <v>233.4</v>
      </c>
      <c r="P12" s="338" t="n">
        <v>234.7</v>
      </c>
      <c r="Q12" s="338" t="n">
        <v>237.8</v>
      </c>
      <c r="R12" s="339" t="n">
        <v>242.2</v>
      </c>
      <c r="S12" s="339" t="n">
        <v>948.1</v>
      </c>
      <c r="T12" s="311" t="n"/>
      <c r="U12" s="335" t="n"/>
      <c r="V12" s="335" t="n"/>
      <c r="W12" s="335" t="n"/>
      <c r="X12" s="335" t="n"/>
      <c r="Y12" s="336" t="n"/>
      <c r="Z12" s="311" t="n"/>
      <c r="AA12" s="311" t="n"/>
      <c r="AB12" s="311" t="n"/>
      <c r="AC12" s="311" t="n"/>
      <c r="AD12" s="311" t="n"/>
      <c r="AE12" s="311" t="n"/>
      <c r="AF12" s="311" t="n"/>
    </row>
    <row r="13" ht="15" customHeight="1" s="299">
      <c r="A13" s="15" t="inlineStr">
        <is>
          <t>Total net revenue</t>
        </is>
      </c>
      <c r="B13" s="335" t="n"/>
      <c r="C13" s="340" t="n">
        <v>592.5</v>
      </c>
      <c r="D13" s="341" t="n"/>
      <c r="E13" s="341" t="n"/>
      <c r="F13" s="342" t="n"/>
      <c r="G13" s="342" t="n">
        <v>592.5</v>
      </c>
      <c r="H13" s="336" t="n"/>
      <c r="I13" s="340" t="n">
        <v>570.4</v>
      </c>
      <c r="J13" s="341" t="n">
        <v>561.7</v>
      </c>
      <c r="K13" s="341" t="n">
        <v>555.2</v>
      </c>
      <c r="L13" s="342" t="n">
        <v>586.6</v>
      </c>
      <c r="M13" s="342" t="n">
        <v>2273.9</v>
      </c>
      <c r="N13" s="336" t="n"/>
      <c r="O13" s="340" t="n">
        <v>588.6</v>
      </c>
      <c r="P13" s="341" t="n">
        <v>568.7</v>
      </c>
      <c r="Q13" s="341" t="n">
        <v>548</v>
      </c>
      <c r="R13" s="342" t="n">
        <v>606.9</v>
      </c>
      <c r="S13" s="342" t="n">
        <v>2312.2</v>
      </c>
      <c r="T13" s="311" t="n"/>
      <c r="U13" s="335" t="n"/>
      <c r="V13" s="335" t="n"/>
      <c r="W13" s="335" t="n"/>
      <c r="X13" s="335" t="n"/>
      <c r="Y13" s="335" t="n"/>
      <c r="Z13" s="311" t="n"/>
      <c r="AA13" s="311" t="n"/>
      <c r="AB13" s="311" t="n"/>
      <c r="AC13" s="311" t="n"/>
      <c r="AD13" s="311" t="n"/>
      <c r="AE13" s="311" t="n"/>
      <c r="AF13" s="311" t="n"/>
    </row>
    <row r="14" ht="8.1" customHeight="1" s="299">
      <c r="A14" s="2" t="n"/>
      <c r="B14" s="311" t="n"/>
      <c r="C14" s="343" t="n"/>
      <c r="D14" s="336" t="n"/>
      <c r="E14" s="336" t="n"/>
      <c r="F14" s="344" t="n"/>
      <c r="G14" s="344" t="n"/>
      <c r="H14" s="336" t="n"/>
      <c r="I14" s="343" t="n"/>
      <c r="J14" s="336" t="n"/>
      <c r="K14" s="336" t="n"/>
      <c r="L14" s="344" t="n"/>
      <c r="M14" s="344" t="n"/>
      <c r="N14" s="336" t="n"/>
      <c r="O14" s="343" t="n"/>
      <c r="P14" s="336" t="n"/>
      <c r="Q14" s="336" t="n"/>
      <c r="R14" s="344" t="n"/>
      <c r="S14" s="344" t="n"/>
      <c r="T14" s="311" t="n"/>
      <c r="U14" s="311" t="n"/>
      <c r="V14" s="311" t="n"/>
      <c r="W14" s="311" t="n"/>
      <c r="X14" s="311" t="n"/>
      <c r="Y14" s="311" t="n"/>
      <c r="Z14" s="311" t="n"/>
      <c r="AA14" s="311" t="n"/>
      <c r="AB14" s="311" t="n"/>
      <c r="AC14" s="311" t="n"/>
      <c r="AD14" s="311" t="n"/>
      <c r="AE14" s="311" t="n"/>
      <c r="AF14" s="311" t="n"/>
    </row>
    <row r="15" ht="15" customHeight="1" s="299">
      <c r="A15" s="6" t="inlineStr">
        <is>
          <t>Cost of revenue:</t>
        </is>
      </c>
      <c r="B15" s="335" t="n"/>
      <c r="C15" s="343" t="n"/>
      <c r="D15" s="336" t="n"/>
      <c r="E15" s="341" t="n"/>
      <c r="F15" s="342" t="n"/>
      <c r="G15" s="344" t="n"/>
      <c r="H15" s="336" t="n"/>
      <c r="I15" s="343" t="n"/>
      <c r="J15" s="336" t="n"/>
      <c r="K15" s="341" t="n"/>
      <c r="L15" s="342" t="n"/>
      <c r="M15" s="344" t="n"/>
      <c r="N15" s="336" t="n"/>
      <c r="O15" s="343" t="n"/>
      <c r="P15" s="336" t="n"/>
      <c r="Q15" s="336" t="n"/>
      <c r="R15" s="344" t="n"/>
      <c r="S15" s="344" t="n"/>
      <c r="T15" s="311" t="n"/>
      <c r="U15" s="335" t="n"/>
      <c r="V15" s="335" t="n"/>
      <c r="W15" s="335" t="n"/>
      <c r="X15" s="335" t="n"/>
      <c r="Y15" s="336" t="n"/>
      <c r="Z15" s="311" t="n"/>
      <c r="AA15" s="311" t="n"/>
      <c r="AB15" s="311" t="n"/>
      <c r="AC15" s="311" t="n"/>
      <c r="AD15" s="311" t="n"/>
      <c r="AE15" s="311" t="n"/>
      <c r="AF15" s="311" t="n"/>
    </row>
    <row r="16" ht="15" customHeight="1" s="299">
      <c r="A16" s="7" t="inlineStr">
        <is>
          <t>Cost of license and other revenue</t>
        </is>
      </c>
      <c r="B16" s="335" t="n"/>
      <c r="C16" s="340" t="n">
        <v>49.3</v>
      </c>
      <c r="D16" s="341" t="n"/>
      <c r="E16" s="341" t="n"/>
      <c r="F16" s="342" t="n"/>
      <c r="G16" s="342" t="n">
        <v>49.3</v>
      </c>
      <c r="H16" s="336" t="n"/>
      <c r="I16" s="340" t="n">
        <v>44.4</v>
      </c>
      <c r="J16" s="341" t="n">
        <v>42.8</v>
      </c>
      <c r="K16" s="341" t="n">
        <v>43.4</v>
      </c>
      <c r="L16" s="342" t="n">
        <v>48.1</v>
      </c>
      <c r="M16" s="342" t="n">
        <v>178.7</v>
      </c>
      <c r="N16" s="336" t="n"/>
      <c r="O16" s="340" t="n">
        <v>40.8</v>
      </c>
      <c r="P16" s="341" t="n">
        <v>42.5</v>
      </c>
      <c r="Q16" s="341" t="n">
        <v>41.3</v>
      </c>
      <c r="R16" s="342" t="n">
        <v>41.4</v>
      </c>
      <c r="S16" s="342" t="n">
        <v>166</v>
      </c>
      <c r="T16" s="311" t="n"/>
      <c r="U16" s="335" t="n"/>
      <c r="V16" s="335" t="n"/>
      <c r="W16" s="335" t="n"/>
      <c r="X16" s="335" t="n"/>
      <c r="Y16" s="336" t="n"/>
      <c r="Z16" s="311" t="n"/>
      <c r="AA16" s="311" t="n"/>
      <c r="AB16" s="311" t="n"/>
      <c r="AC16" s="311" t="n"/>
      <c r="AD16" s="311" t="n"/>
      <c r="AE16" s="311" t="n"/>
      <c r="AF16" s="311" t="n"/>
    </row>
    <row r="17" ht="15" customHeight="1" s="299">
      <c r="A17" s="7" t="inlineStr">
        <is>
          <t>Cost of subscription revenue</t>
        </is>
      </c>
      <c r="B17" s="336" t="n"/>
      <c r="C17" s="337" t="n">
        <v>29.4</v>
      </c>
      <c r="D17" s="338" t="n"/>
      <c r="E17" s="338" t="n"/>
      <c r="F17" s="339" t="n"/>
      <c r="G17" s="339" t="n">
        <v>29.4</v>
      </c>
      <c r="H17" s="336" t="n"/>
      <c r="I17" s="337" t="n">
        <v>23.1</v>
      </c>
      <c r="J17" s="338" t="n">
        <v>25</v>
      </c>
      <c r="K17" s="338" t="n">
        <v>23.7</v>
      </c>
      <c r="L17" s="339" t="n">
        <v>23.8</v>
      </c>
      <c r="M17" s="339" t="n">
        <v>95.59999999999999</v>
      </c>
      <c r="N17" s="336" t="n"/>
      <c r="O17" s="337" t="n">
        <v>18</v>
      </c>
      <c r="P17" s="338" t="n">
        <v>17.3</v>
      </c>
      <c r="Q17" s="338" t="n">
        <v>16.6</v>
      </c>
      <c r="R17" s="339" t="n">
        <v>20.6</v>
      </c>
      <c r="S17" s="339" t="n">
        <v>72.5</v>
      </c>
      <c r="T17" s="311" t="n"/>
      <c r="U17" s="335" t="n"/>
      <c r="V17" s="335" t="n"/>
      <c r="W17" s="335" t="n"/>
      <c r="X17" s="336" t="n"/>
      <c r="Y17" s="335" t="n"/>
      <c r="Z17" s="311" t="n"/>
      <c r="AA17" s="311" t="n"/>
      <c r="AB17" s="311" t="n"/>
      <c r="AC17" s="311" t="n"/>
      <c r="AD17" s="311" t="n"/>
      <c r="AE17" s="311" t="n"/>
      <c r="AF17" s="311" t="n"/>
    </row>
    <row r="18" ht="15" customHeight="1" s="299">
      <c r="A18" s="15" t="inlineStr">
        <is>
          <t>Total cost of revenue</t>
        </is>
      </c>
      <c r="B18" s="335" t="n"/>
      <c r="C18" s="340" t="n">
        <v>78.7</v>
      </c>
      <c r="D18" s="341" t="n"/>
      <c r="E18" s="341" t="n"/>
      <c r="F18" s="342" t="n"/>
      <c r="G18" s="342" t="n">
        <v>78.7</v>
      </c>
      <c r="H18" s="336" t="n"/>
      <c r="I18" s="340" t="n">
        <v>67.5</v>
      </c>
      <c r="J18" s="341" t="n">
        <v>67.8</v>
      </c>
      <c r="K18" s="341" t="n">
        <v>67.09999999999999</v>
      </c>
      <c r="L18" s="342" t="n">
        <v>71.90000000000001</v>
      </c>
      <c r="M18" s="342" t="n">
        <v>274.3</v>
      </c>
      <c r="N18" s="336" t="n"/>
      <c r="O18" s="340" t="n">
        <v>58.8</v>
      </c>
      <c r="P18" s="341" t="n">
        <v>59.8</v>
      </c>
      <c r="Q18" s="341" t="n">
        <v>57.9</v>
      </c>
      <c r="R18" s="342" t="n">
        <v>62</v>
      </c>
      <c r="S18" s="342" t="n">
        <v>238.5</v>
      </c>
      <c r="T18" s="311" t="n"/>
      <c r="U18" s="335" t="n"/>
      <c r="V18" s="335" t="n"/>
      <c r="W18" s="336" t="n"/>
      <c r="X18" s="335" t="n"/>
      <c r="Y18" s="335" t="n"/>
      <c r="Z18" s="311" t="n"/>
      <c r="AA18" s="311" t="n"/>
      <c r="AB18" s="311" t="n"/>
      <c r="AC18" s="311" t="n"/>
      <c r="AD18" s="311" t="n"/>
      <c r="AE18" s="311" t="n"/>
      <c r="AF18" s="311" t="n"/>
    </row>
    <row r="19" ht="8.1" customHeight="1" s="299">
      <c r="A19" s="2" t="n"/>
      <c r="C19" s="343" t="n"/>
      <c r="E19" s="324" t="n"/>
      <c r="F19" s="344" t="n"/>
      <c r="G19" s="344" t="n"/>
      <c r="I19" s="343" t="n"/>
      <c r="J19" s="324" t="n"/>
      <c r="K19" s="324" t="n"/>
      <c r="L19" s="344" t="n"/>
      <c r="M19" s="344" t="n"/>
      <c r="N19" s="324" t="n"/>
      <c r="O19" s="343" t="n"/>
      <c r="P19" s="324" t="n"/>
      <c r="Q19" s="324" t="n"/>
      <c r="R19" s="344" t="n"/>
      <c r="S19" s="344" t="n"/>
    </row>
    <row r="20" ht="15" customHeight="1" s="299">
      <c r="A20" s="6" t="inlineStr">
        <is>
          <t>Gross profit</t>
        </is>
      </c>
      <c r="C20" s="340" t="n">
        <v>513.8</v>
      </c>
      <c r="D20" s="341" t="n"/>
      <c r="E20" s="341" t="n"/>
      <c r="F20" s="342" t="n"/>
      <c r="G20" s="342" t="n">
        <v>513.8</v>
      </c>
      <c r="I20" s="340" t="n">
        <v>502.9</v>
      </c>
      <c r="J20" s="341" t="n">
        <v>493.9</v>
      </c>
      <c r="K20" s="341" t="n">
        <v>488.1</v>
      </c>
      <c r="L20" s="342" t="n">
        <v>514.7</v>
      </c>
      <c r="M20" s="342" t="n">
        <v>1999.6</v>
      </c>
      <c r="N20" s="324" t="n"/>
      <c r="O20" s="340" t="n">
        <v>529.8</v>
      </c>
      <c r="P20" s="341" t="n">
        <v>508.9</v>
      </c>
      <c r="Q20" s="341" t="n">
        <v>490.1</v>
      </c>
      <c r="R20" s="342" t="n">
        <v>544.9</v>
      </c>
      <c r="S20" s="342" t="n">
        <v>2073.7</v>
      </c>
    </row>
    <row r="21" ht="8.1" customHeight="1" s="299">
      <c r="A21" s="2" t="n"/>
      <c r="C21" s="343" t="n"/>
      <c r="E21" s="324" t="n"/>
      <c r="F21" s="344" t="n"/>
      <c r="G21" s="344" t="n"/>
      <c r="I21" s="343" t="n"/>
      <c r="J21" s="324" t="n"/>
      <c r="K21" s="324" t="n"/>
      <c r="L21" s="344" t="n"/>
      <c r="M21" s="344" t="n"/>
      <c r="N21" s="324" t="n"/>
      <c r="O21" s="343" t="n"/>
      <c r="P21" s="324" t="n"/>
      <c r="Q21" s="324" t="n"/>
      <c r="R21" s="344" t="n"/>
      <c r="S21" s="344" t="n"/>
    </row>
    <row r="22" ht="15" customHeight="1" s="299">
      <c r="A22" s="6" t="inlineStr">
        <is>
          <t>Operating expenses:</t>
        </is>
      </c>
      <c r="C22" s="343" t="n"/>
      <c r="E22" s="341" t="n"/>
      <c r="F22" s="342" t="n"/>
      <c r="G22" s="344" t="n"/>
      <c r="I22" s="343" t="n"/>
      <c r="J22" s="324" t="n"/>
      <c r="K22" s="341" t="n"/>
      <c r="L22" s="342" t="n"/>
      <c r="M22" s="344" t="n"/>
      <c r="N22" s="324" t="n"/>
      <c r="O22" s="343" t="n"/>
      <c r="P22" s="324" t="n"/>
      <c r="Q22" s="324" t="n"/>
      <c r="R22" s="344" t="n"/>
      <c r="S22" s="344" t="n"/>
    </row>
    <row r="23" ht="15" customHeight="1" s="299">
      <c r="A23" s="7" t="inlineStr">
        <is>
          <t>Marketing and sales</t>
        </is>
      </c>
      <c r="C23" s="340" t="n">
        <v>225.4</v>
      </c>
      <c r="D23" s="341" t="n"/>
      <c r="E23" s="341" t="n"/>
      <c r="F23" s="342" t="n"/>
      <c r="G23" s="342" t="n">
        <v>225.4</v>
      </c>
      <c r="I23" s="340" t="n">
        <v>208.8</v>
      </c>
      <c r="J23" s="341" t="n">
        <v>198.1</v>
      </c>
      <c r="K23" s="341" t="n">
        <v>203.4</v>
      </c>
      <c r="L23" s="342" t="n">
        <v>232.3</v>
      </c>
      <c r="M23" s="342" t="n">
        <v>842.6</v>
      </c>
      <c r="N23" s="324" t="n"/>
      <c r="O23" s="340" t="n">
        <v>223.2</v>
      </c>
      <c r="P23" s="341" t="n">
        <v>212.4</v>
      </c>
      <c r="Q23" s="341" t="n">
        <v>203.9</v>
      </c>
      <c r="R23" s="342" t="n">
        <v>236</v>
      </c>
      <c r="S23" s="342" t="n">
        <v>875.5</v>
      </c>
    </row>
    <row r="24" ht="15" customHeight="1" s="299">
      <c r="A24" s="7" t="inlineStr">
        <is>
          <t>Research and development</t>
        </is>
      </c>
      <c r="C24" s="340" t="n">
        <v>170.5</v>
      </c>
      <c r="D24" s="341" t="n"/>
      <c r="E24" s="341" t="n"/>
      <c r="F24" s="342" t="n"/>
      <c r="G24" s="342" t="n">
        <v>170.5</v>
      </c>
      <c r="I24" s="340" t="n">
        <v>150.8</v>
      </c>
      <c r="J24" s="341" t="n">
        <v>148.9</v>
      </c>
      <c r="K24" s="341" t="n">
        <v>149</v>
      </c>
      <c r="L24" s="342" t="n">
        <v>162.4</v>
      </c>
      <c r="M24" s="342" t="n">
        <v>611.1</v>
      </c>
      <c r="N24" s="324" t="n"/>
      <c r="O24" s="340" t="n">
        <v>152.7</v>
      </c>
      <c r="P24" s="341" t="n">
        <v>144.9</v>
      </c>
      <c r="Q24" s="341" t="n">
        <v>153</v>
      </c>
      <c r="R24" s="342" t="n">
        <v>149.4</v>
      </c>
      <c r="S24" s="342" t="n">
        <v>600</v>
      </c>
    </row>
    <row r="25" ht="15" customHeight="1" s="299">
      <c r="A25" s="7" t="inlineStr">
        <is>
          <t>General and administrative</t>
        </is>
      </c>
      <c r="C25" s="340" t="n">
        <v>73.40000000000001</v>
      </c>
      <c r="D25" s="341" t="n"/>
      <c r="E25" s="341" t="n"/>
      <c r="F25" s="342" t="n"/>
      <c r="G25" s="342" t="n">
        <v>73.40000000000001</v>
      </c>
      <c r="I25" s="340" t="n">
        <v>61.5</v>
      </c>
      <c r="J25" s="341" t="n">
        <v>61.6</v>
      </c>
      <c r="K25" s="341" t="n">
        <v>63.2</v>
      </c>
      <c r="L25" s="342" t="n">
        <v>62</v>
      </c>
      <c r="M25" s="342" t="n">
        <v>248.3</v>
      </c>
      <c r="N25" s="324" t="n"/>
      <c r="O25" s="340" t="n">
        <v>59.9</v>
      </c>
      <c r="P25" s="341" t="n">
        <v>58.7</v>
      </c>
      <c r="Q25" s="341" t="n">
        <v>62.1</v>
      </c>
      <c r="R25" s="342" t="n">
        <v>67.7</v>
      </c>
      <c r="S25" s="342" t="n">
        <v>248.4</v>
      </c>
    </row>
    <row r="26" ht="15" customHeight="1" s="299">
      <c r="A26" s="7" t="inlineStr">
        <is>
          <t>Restructuring charges, net</t>
        </is>
      </c>
      <c r="B26" s="335" t="n"/>
      <c r="C26" s="337" t="n">
        <v>2.3</v>
      </c>
      <c r="D26" s="338" t="n"/>
      <c r="E26" s="338" t="n"/>
      <c r="F26" s="339" t="n"/>
      <c r="G26" s="339" t="n">
        <v>2.3</v>
      </c>
      <c r="H26" s="336" t="n"/>
      <c r="I26" s="337" t="n">
        <v>0.4</v>
      </c>
      <c r="J26" s="338" t="n">
        <v>1.7</v>
      </c>
      <c r="K26" s="338" t="n">
        <v>4.4</v>
      </c>
      <c r="L26" s="339" t="n">
        <v>6.3</v>
      </c>
      <c r="M26" s="339" t="n">
        <v>12.8</v>
      </c>
      <c r="N26" s="336" t="n"/>
      <c r="O26" s="337" t="n">
        <v>0</v>
      </c>
      <c r="P26" s="338" t="n">
        <v>0</v>
      </c>
      <c r="Q26" s="338" t="n">
        <v>36.7</v>
      </c>
      <c r="R26" s="339" t="n">
        <v>7.2</v>
      </c>
      <c r="S26" s="339" t="n">
        <v>43.9</v>
      </c>
      <c r="T26" s="311" t="n"/>
      <c r="U26" s="335" t="n"/>
      <c r="V26" s="335" t="n"/>
      <c r="W26" s="335" t="n"/>
      <c r="X26" s="335" t="n"/>
      <c r="Y26" s="335" t="n"/>
      <c r="Z26" s="311" t="n"/>
      <c r="AA26" s="311" t="n"/>
      <c r="AB26" s="311" t="n"/>
      <c r="AC26" s="311" t="n"/>
      <c r="AD26" s="311" t="n"/>
      <c r="AE26" s="311" t="n"/>
      <c r="AF26" s="311" t="n"/>
    </row>
    <row r="27" ht="15" customHeight="1" s="299">
      <c r="A27" s="15" t="inlineStr">
        <is>
          <t>Total operating expenses</t>
        </is>
      </c>
      <c r="C27" s="340" t="n">
        <v>471.6</v>
      </c>
      <c r="D27" s="341" t="n"/>
      <c r="E27" s="341" t="n"/>
      <c r="F27" s="342" t="n"/>
      <c r="G27" s="342" t="n">
        <v>471.6</v>
      </c>
      <c r="I27" s="340" t="n">
        <v>421.5</v>
      </c>
      <c r="J27" s="341" t="n">
        <v>410.3</v>
      </c>
      <c r="K27" s="341" t="n">
        <v>420</v>
      </c>
      <c r="L27" s="342" t="n">
        <v>463</v>
      </c>
      <c r="M27" s="342" t="n">
        <v>1714.8</v>
      </c>
      <c r="N27" s="324" t="n"/>
      <c r="O27" s="340" t="n">
        <v>435.8</v>
      </c>
      <c r="P27" s="341" t="n">
        <v>416</v>
      </c>
      <c r="Q27" s="341" t="n">
        <v>455.7</v>
      </c>
      <c r="R27" s="342" t="n">
        <v>460.3</v>
      </c>
      <c r="S27" s="342" t="n">
        <v>1767.8</v>
      </c>
    </row>
    <row r="28" ht="8.1" customHeight="1" s="299">
      <c r="A28" s="2" t="n"/>
      <c r="C28" s="343" t="n"/>
      <c r="E28" s="324" t="n"/>
      <c r="F28" s="344" t="n"/>
      <c r="G28" s="344" t="n"/>
      <c r="I28" s="343" t="n"/>
      <c r="J28" s="324" t="n"/>
      <c r="K28" s="324" t="n"/>
      <c r="L28" s="344" t="n"/>
      <c r="M28" s="344" t="n"/>
      <c r="N28" s="324" t="n"/>
      <c r="O28" s="343" t="n"/>
      <c r="P28" s="324" t="n"/>
      <c r="Q28" s="324" t="n"/>
      <c r="R28" s="344" t="n"/>
      <c r="S28" s="344" t="n"/>
    </row>
    <row r="29" ht="15" customHeight="1" s="299">
      <c r="A29" s="6" t="inlineStr">
        <is>
          <t>Income from operations</t>
        </is>
      </c>
      <c r="C29" s="340" t="n">
        <v>42.2</v>
      </c>
      <c r="D29" s="341" t="n"/>
      <c r="E29" s="341" t="n"/>
      <c r="F29" s="342" t="n"/>
      <c r="G29" s="342" t="n">
        <v>42.2</v>
      </c>
      <c r="I29" s="340" t="n">
        <v>81.40000000000001</v>
      </c>
      <c r="J29" s="341" t="n">
        <v>83.60000000000002</v>
      </c>
      <c r="K29" s="341" t="n">
        <v>68.09999999999999</v>
      </c>
      <c r="L29" s="342" t="n">
        <v>51.7</v>
      </c>
      <c r="M29" s="342" t="n">
        <v>284.8</v>
      </c>
      <c r="N29" s="324" t="n"/>
      <c r="O29" s="340" t="n">
        <v>94</v>
      </c>
      <c r="P29" s="341" t="n">
        <v>92.90000000000001</v>
      </c>
      <c r="Q29" s="341" t="n">
        <v>34.4</v>
      </c>
      <c r="R29" s="342" t="n">
        <v>84.59999999999999</v>
      </c>
      <c r="S29" s="342" t="n">
        <v>305.9</v>
      </c>
    </row>
    <row r="30" ht="8.1" customHeight="1" s="299">
      <c r="A30" s="2" t="n"/>
      <c r="C30" s="343" t="n"/>
      <c r="E30" s="324" t="n"/>
      <c r="F30" s="344" t="n"/>
      <c r="G30" s="344" t="n"/>
      <c r="I30" s="343" t="n"/>
      <c r="J30" s="324" t="n"/>
      <c r="K30" s="324" t="n"/>
      <c r="L30" s="344" t="n"/>
      <c r="M30" s="344" t="n"/>
      <c r="N30" s="324" t="n"/>
      <c r="O30" s="343" t="n"/>
      <c r="P30" s="324" t="n"/>
      <c r="Q30" s="324" t="n"/>
      <c r="R30" s="344" t="n"/>
      <c r="S30" s="344" t="n"/>
    </row>
    <row r="31" ht="15" customHeight="1" s="299">
      <c r="A31" s="6" t="inlineStr">
        <is>
          <t>Interest and other (expense) income, net</t>
        </is>
      </c>
      <c r="C31" s="337" t="n">
        <v>-6.6</v>
      </c>
      <c r="D31" s="338" t="n"/>
      <c r="E31" s="338" t="n"/>
      <c r="F31" s="339" t="n"/>
      <c r="G31" s="339" t="n">
        <v>-6.6</v>
      </c>
      <c r="I31" s="337" t="n">
        <v>-8.800000000000001</v>
      </c>
      <c r="J31" s="338" t="n">
        <v>-1.8</v>
      </c>
      <c r="K31" s="338" t="n">
        <v>1.1</v>
      </c>
      <c r="L31" s="339" t="n">
        <v>4.6</v>
      </c>
      <c r="M31" s="339" t="n">
        <v>-4.9</v>
      </c>
      <c r="N31" s="324" t="n"/>
      <c r="O31" s="337" t="n">
        <v>3.5</v>
      </c>
      <c r="P31" s="338" t="n">
        <v>-0.8</v>
      </c>
      <c r="Q31" s="338" t="n">
        <v>-0.1</v>
      </c>
      <c r="R31" s="339" t="n">
        <v>1.5</v>
      </c>
      <c r="S31" s="339" t="n">
        <v>4.1</v>
      </c>
    </row>
    <row r="32" ht="8.1" customHeight="1" s="299">
      <c r="A32" s="2" t="n"/>
      <c r="C32" s="343" t="n"/>
      <c r="E32" s="324" t="n"/>
      <c r="F32" s="344" t="n"/>
      <c r="G32" s="344" t="n"/>
      <c r="I32" s="343" t="n"/>
      <c r="J32" s="324" t="n"/>
      <c r="K32" s="324" t="n"/>
      <c r="L32" s="344" t="n"/>
      <c r="M32" s="344" t="n"/>
      <c r="N32" s="324" t="n"/>
      <c r="O32" s="343" t="n"/>
      <c r="P32" s="324" t="n"/>
      <c r="Q32" s="324" t="n"/>
      <c r="R32" s="344" t="n"/>
      <c r="S32" s="344" t="n"/>
    </row>
    <row r="33" ht="18.75" customHeight="1" s="299">
      <c r="A33" s="6" t="inlineStr">
        <is>
          <t>Income before income taxes</t>
        </is>
      </c>
      <c r="C33" s="340" t="n">
        <v>35.6</v>
      </c>
      <c r="D33" s="341" t="n"/>
      <c r="E33" s="341" t="n"/>
      <c r="F33" s="342" t="n"/>
      <c r="G33" s="342" t="n">
        <v>35.6</v>
      </c>
      <c r="I33" s="340" t="n">
        <v>72.59999999999999</v>
      </c>
      <c r="J33" s="341" t="n">
        <v>81.80000000000003</v>
      </c>
      <c r="K33" s="341" t="n">
        <v>69.2</v>
      </c>
      <c r="L33" s="342" t="n">
        <v>56.3</v>
      </c>
      <c r="M33" s="342" t="n">
        <v>279.9</v>
      </c>
      <c r="N33" s="324" t="n"/>
      <c r="O33" s="340" t="n">
        <v>97.5</v>
      </c>
      <c r="P33" s="341" t="n">
        <v>92.09999999999999</v>
      </c>
      <c r="Q33" s="341" t="n">
        <v>34.3</v>
      </c>
      <c r="R33" s="342" t="n">
        <v>86.09999999999999</v>
      </c>
      <c r="S33" s="342" t="n">
        <v>310</v>
      </c>
    </row>
    <row r="34" ht="9.949999999999999" customHeight="1" s="299">
      <c r="A34" s="2" t="n"/>
      <c r="C34" s="343" t="n"/>
      <c r="E34" s="324" t="n"/>
      <c r="F34" s="344" t="n"/>
      <c r="G34" s="344" t="n"/>
      <c r="I34" s="343" t="n"/>
      <c r="J34" s="324" t="n"/>
      <c r="K34" s="324" t="n"/>
      <c r="L34" s="344" t="n"/>
      <c r="M34" s="344" t="n"/>
      <c r="N34" s="324" t="n"/>
      <c r="O34" s="343" t="n"/>
      <c r="P34" s="324" t="n"/>
      <c r="Q34" s="324" t="n"/>
      <c r="R34" s="344" t="n"/>
      <c r="S34" s="344" t="n"/>
    </row>
    <row r="35" ht="18.75" customHeight="1" s="299">
      <c r="A35" s="6" t="inlineStr">
        <is>
          <t>Provision for income taxes</t>
        </is>
      </c>
      <c r="C35" s="337" t="n">
        <v>-7.3</v>
      </c>
      <c r="D35" s="338" t="n"/>
      <c r="E35" s="338" t="n"/>
      <c r="F35" s="339" t="n"/>
      <c r="G35" s="339" t="n">
        <v>-7.3</v>
      </c>
      <c r="I35" s="337" t="n">
        <v>-17</v>
      </c>
      <c r="J35" s="338" t="n">
        <v>-20.1</v>
      </c>
      <c r="K35" s="338" t="n">
        <v>-11.6</v>
      </c>
      <c r="L35" s="339" t="n">
        <v>-2.4</v>
      </c>
      <c r="M35" s="339" t="n">
        <v>-51.1</v>
      </c>
      <c r="N35" s="324" t="n"/>
      <c r="O35" s="337" t="n">
        <v>-18.6</v>
      </c>
      <c r="P35" s="338" t="n">
        <v>-27.5</v>
      </c>
      <c r="Q35" s="338" t="n">
        <v>-4.9</v>
      </c>
      <c r="R35" s="339" t="n">
        <v>-11.6</v>
      </c>
      <c r="S35" s="339" t="n">
        <v>-62.6</v>
      </c>
    </row>
    <row r="36" ht="9.949999999999999" customHeight="1" s="299">
      <c r="A36" s="2" t="n"/>
      <c r="C36" s="343" t="n"/>
      <c r="E36" s="324" t="n"/>
      <c r="F36" s="344" t="n"/>
      <c r="G36" s="344" t="n"/>
      <c r="I36" s="343" t="n"/>
      <c r="J36" s="324" t="n"/>
      <c r="K36" s="324" t="n"/>
      <c r="L36" s="344" t="n"/>
      <c r="M36" s="344" t="n"/>
      <c r="N36" s="324" t="n"/>
      <c r="O36" s="343" t="n"/>
      <c r="P36" s="324" t="n"/>
      <c r="Q36" s="324" t="n"/>
      <c r="R36" s="344" t="n"/>
      <c r="S36" s="344" t="n"/>
    </row>
    <row r="37" ht="18.75" customHeight="1" s="299">
      <c r="A37" s="6" t="inlineStr">
        <is>
          <t>Net income</t>
        </is>
      </c>
      <c r="C37" s="345" t="n">
        <v>28.3</v>
      </c>
      <c r="D37" s="346" t="n"/>
      <c r="E37" s="346" t="n"/>
      <c r="F37" s="347" t="n"/>
      <c r="G37" s="347" t="n">
        <v>28.3</v>
      </c>
      <c r="I37" s="345" t="n">
        <v>55.6</v>
      </c>
      <c r="J37" s="346" t="n">
        <v>61.70000000000002</v>
      </c>
      <c r="K37" s="346" t="n">
        <v>57.6</v>
      </c>
      <c r="L37" s="347" t="n">
        <v>53.9</v>
      </c>
      <c r="M37" s="347" t="n">
        <v>228.8</v>
      </c>
      <c r="N37" s="324" t="n"/>
      <c r="O37" s="345" t="n">
        <v>78.90000000000001</v>
      </c>
      <c r="P37" s="346" t="n">
        <v>64.59999999999999</v>
      </c>
      <c r="Q37" s="346" t="n">
        <v>29.4</v>
      </c>
      <c r="R37" s="347" t="n">
        <v>74.5</v>
      </c>
      <c r="S37" s="347" t="n">
        <v>247.4</v>
      </c>
    </row>
    <row r="38" ht="9.949999999999999" customHeight="1" s="299">
      <c r="A38" s="2" t="n"/>
      <c r="C38" s="348" t="n"/>
      <c r="E38" s="324" t="n"/>
      <c r="F38" s="349" t="n"/>
      <c r="G38" s="349" t="n"/>
      <c r="I38" s="348" t="n"/>
      <c r="J38" s="324" t="n"/>
      <c r="K38" s="324" t="n"/>
      <c r="L38" s="349" t="n"/>
      <c r="M38" s="349" t="n"/>
      <c r="N38" s="324" t="n"/>
      <c r="O38" s="350" t="n"/>
      <c r="P38" s="324" t="n"/>
      <c r="Q38" s="324" t="n"/>
      <c r="R38" s="351" t="n"/>
      <c r="S38" s="351" t="n"/>
    </row>
    <row r="39" ht="18.75" customHeight="1" s="299">
      <c r="A39" s="6" t="inlineStr">
        <is>
          <t>Basic net income per share</t>
        </is>
      </c>
      <c r="C39" s="352" t="n">
        <v>0.12</v>
      </c>
      <c r="D39" s="353" t="n"/>
      <c r="E39" s="353" t="n"/>
      <c r="F39" s="354" t="n"/>
      <c r="G39" s="354" t="n">
        <v>0.12</v>
      </c>
      <c r="I39" s="352" t="n">
        <v>0.25</v>
      </c>
      <c r="J39" s="353" t="n">
        <v>0.28</v>
      </c>
      <c r="K39" s="353" t="n">
        <v>0.26</v>
      </c>
      <c r="L39" s="354" t="n">
        <v>0.24</v>
      </c>
      <c r="M39" s="354" t="n">
        <v>1.02</v>
      </c>
      <c r="N39" s="324" t="n"/>
      <c r="O39" s="352" t="n">
        <v>0.35</v>
      </c>
      <c r="P39" s="353" t="n">
        <v>0.28</v>
      </c>
      <c r="Q39" s="353" t="n">
        <v>0.13</v>
      </c>
      <c r="R39" s="354" t="n">
        <v>0.33</v>
      </c>
      <c r="S39" s="354" t="n">
        <v>1.09</v>
      </c>
    </row>
    <row r="40" ht="9.949999999999999" customHeight="1" s="299">
      <c r="A40" s="2" t="n"/>
      <c r="C40" s="355" t="n"/>
      <c r="E40" s="324" t="n"/>
      <c r="F40" s="356" t="n"/>
      <c r="G40" s="356" t="n"/>
      <c r="I40" s="355" t="n"/>
      <c r="J40" s="324" t="n"/>
      <c r="K40" s="324" t="n"/>
      <c r="L40" s="356" t="n"/>
      <c r="M40" s="356" t="n"/>
      <c r="N40" s="324" t="n"/>
      <c r="O40" s="355" t="n"/>
      <c r="P40" s="324" t="n"/>
      <c r="Q40" s="324" t="n"/>
      <c r="R40" s="356" t="n"/>
      <c r="S40" s="356" t="n"/>
    </row>
    <row r="41" ht="18.75" customHeight="1" s="299">
      <c r="A41" s="6" t="inlineStr">
        <is>
          <t>Diluted net income per share</t>
        </is>
      </c>
      <c r="C41" s="352" t="n">
        <v>0.12</v>
      </c>
      <c r="D41" s="353" t="n"/>
      <c r="E41" s="353" t="n"/>
      <c r="F41" s="354" t="n"/>
      <c r="G41" s="354" t="n">
        <v>0.12</v>
      </c>
      <c r="I41" s="352" t="n">
        <v>0.24</v>
      </c>
      <c r="J41" s="353" t="n">
        <v>0.27</v>
      </c>
      <c r="K41" s="353" t="n">
        <v>0.25</v>
      </c>
      <c r="L41" s="354" t="n">
        <v>0.23</v>
      </c>
      <c r="M41" s="354" t="n">
        <v>1</v>
      </c>
      <c r="N41" s="324" t="n"/>
      <c r="O41" s="352" t="n">
        <v>0.34</v>
      </c>
      <c r="P41" s="353" t="n">
        <v>0.28</v>
      </c>
      <c r="Q41" s="353" t="n">
        <v>0.13</v>
      </c>
      <c r="R41" s="354" t="n">
        <v>0.32</v>
      </c>
      <c r="S41" s="354" t="n">
        <v>1.07</v>
      </c>
    </row>
    <row r="42" ht="9.949999999999999" customHeight="1" s="299">
      <c r="A42" s="2" t="n"/>
      <c r="C42" s="343" t="n"/>
      <c r="E42" s="324" t="n"/>
      <c r="F42" s="344" t="n"/>
      <c r="G42" s="344" t="n"/>
      <c r="I42" s="343" t="n"/>
      <c r="J42" s="324" t="n"/>
      <c r="K42" s="324" t="n"/>
      <c r="L42" s="344" t="n"/>
      <c r="M42" s="344" t="n"/>
      <c r="N42" s="324" t="n"/>
      <c r="O42" s="357" t="n"/>
      <c r="P42" s="324" t="n"/>
      <c r="Q42" s="324" t="n"/>
      <c r="R42" s="358" t="n"/>
      <c r="S42" s="358" t="n"/>
    </row>
    <row r="43" ht="31.35" customHeight="1" s="299">
      <c r="A43" s="6" t="inlineStr">
        <is>
          <t>Weighted average shares used in computing basic net income per share</t>
        </is>
      </c>
      <c r="C43" s="359" t="n">
        <v>227</v>
      </c>
      <c r="D43" s="360" t="n"/>
      <c r="E43" s="360" t="n"/>
      <c r="F43" s="361" t="n"/>
      <c r="G43" s="362" t="n">
        <v>227</v>
      </c>
      <c r="I43" s="359" t="n">
        <v>223.8</v>
      </c>
      <c r="J43" s="360" t="n">
        <v>223.1</v>
      </c>
      <c r="K43" s="360" t="n">
        <v>223.1</v>
      </c>
      <c r="L43" s="361" t="n">
        <v>225.5</v>
      </c>
      <c r="M43" s="362" t="n">
        <v>224</v>
      </c>
      <c r="N43" s="324" t="n"/>
      <c r="O43" s="359" t="n">
        <v>228.1</v>
      </c>
      <c r="P43" s="360" t="n">
        <v>227.8</v>
      </c>
      <c r="Q43" s="360" t="n">
        <v>225.5</v>
      </c>
      <c r="R43" s="361" t="n">
        <v>224.1</v>
      </c>
      <c r="S43" s="361" t="n">
        <v>226.4</v>
      </c>
    </row>
    <row r="44" ht="9.949999999999999" customHeight="1" s="299">
      <c r="A44" s="2" t="n"/>
      <c r="C44" s="343" t="n"/>
      <c r="E44" s="324" t="n"/>
      <c r="F44" s="344" t="n"/>
      <c r="G44" s="344" t="n"/>
      <c r="I44" s="343" t="n"/>
      <c r="J44" s="324" t="n"/>
      <c r="K44" s="324" t="n"/>
      <c r="L44" s="344" t="n"/>
      <c r="M44" s="344" t="n"/>
      <c r="N44" s="324" t="n"/>
      <c r="O44" s="343" t="n"/>
      <c r="P44" s="324" t="n"/>
      <c r="Q44" s="324" t="n"/>
      <c r="R44" s="344" t="n"/>
      <c r="S44" s="344" t="n"/>
    </row>
    <row r="45" ht="31.35" customHeight="1" s="299">
      <c r="A45" s="6" t="inlineStr">
        <is>
          <t>Weighted average shares used in computing diluted net income per share</t>
        </is>
      </c>
      <c r="C45" s="359" t="n">
        <v>231.6</v>
      </c>
      <c r="D45" s="360" t="n"/>
      <c r="E45" s="360" t="n"/>
      <c r="F45" s="361" t="n"/>
      <c r="G45" s="362" t="n">
        <v>231.6</v>
      </c>
      <c r="I45" s="359" t="n">
        <v>229.3</v>
      </c>
      <c r="J45" s="360" t="n">
        <v>228.3</v>
      </c>
      <c r="K45" s="360" t="n">
        <v>227.7</v>
      </c>
      <c r="L45" s="361" t="n">
        <v>231.1</v>
      </c>
      <c r="M45" s="362" t="n">
        <v>229.6</v>
      </c>
      <c r="N45" s="324" t="n"/>
      <c r="O45" s="359" t="n">
        <v>234.1</v>
      </c>
      <c r="P45" s="360" t="n">
        <v>232.1</v>
      </c>
      <c r="Q45" s="360" t="n">
        <v>229.9</v>
      </c>
      <c r="R45" s="361" t="n">
        <v>229.6</v>
      </c>
      <c r="S45" s="361" t="n">
        <v>231.7</v>
      </c>
    </row>
    <row r="46" ht="9.949999999999999" customHeight="1" s="299">
      <c r="A46" s="3" t="n"/>
      <c r="C46" s="36" t="n"/>
      <c r="D46" s="37" t="n"/>
      <c r="E46" s="37" t="n"/>
      <c r="F46" s="37" t="n"/>
      <c r="G46" s="38" t="n"/>
      <c r="I46" s="363" t="n"/>
      <c r="J46" s="364" t="n"/>
      <c r="K46" s="364" t="n"/>
      <c r="L46" s="364" t="n"/>
      <c r="M46" s="365" t="n"/>
      <c r="O46" s="363" t="n"/>
      <c r="P46" s="364" t="n"/>
      <c r="Q46" s="364" t="n"/>
      <c r="R46" s="364" t="n"/>
      <c r="S46" s="365" t="n"/>
    </row>
    <row r="47" ht="9.949999999999999" customHeight="1" s="299"/>
    <row r="48">
      <c r="A48" s="324" t="inlineStr">
        <is>
          <t>Note 1:  Totals may not agree with the components due to rounding.</t>
        </is>
      </c>
    </row>
    <row r="49" ht="9.949999999999999" customHeight="1" s="299"/>
    <row r="50" ht="27.75" customHeight="1" s="299">
      <c r="A50" s="324" t="inlineStr">
        <is>
          <t>Note 2:  Effective in the first quarter of fiscal 2014, [Person_1] reclassified certain revenue associated with cloud service offerings from "License and Other" to "Subscription" and cost of revenue from "Cost of License and Other Revenue" to "Cost of Subscription Revenue." Prior period amounts have been revised to conform to the current period presentation.</t>
        </is>
      </c>
    </row>
    <row r="51" ht="9.949999999999999" customHeight="1" s="299"/>
    <row r="52">
      <c r="A52" s="324" t="inlineStr">
        <is>
          <t>Note 3:  Earnings per share were computed independently for each of the periods presented; therefore the sum of the earnings per share amounts for the quarters may not equal the total for the year.</t>
        </is>
      </c>
    </row>
    <row r="53" ht="9.949999999999999" customHeight="1" s="299"/>
    <row r="54" ht="9.949999999999999" customHeight="1" s="299"/>
    <row r="55" ht="9.949999999999999" customHeight="1" s="299"/>
    <row r="56" ht="9.949999999999999" customHeight="1" s="299"/>
    <row r="57" ht="9.949999999999999" customHeight="1" s="299"/>
    <row r="58" ht="9.949999999999999" customHeight="1" s="299"/>
    <row r="59" ht="9.949999999999999" customHeight="1" s="299"/>
    <row r="60" ht="9.949999999999999" customHeight="1" s="299"/>
    <row r="61" ht="9.949999999999999" customHeight="1" s="299"/>
    <row r="62" ht="9.949999999999999" customHeight="1" s="299"/>
    <row r="63" ht="9.949999999999999" customHeight="1" s="299"/>
    <row r="64" ht="9.949999999999999" customHeight="1" s="299"/>
    <row r="65" ht="9.949999999999999" customHeight="1" s="299"/>
    <row r="66" ht="9.949999999999999" customHeight="1" s="299"/>
    <row r="67" ht="9.949999999999999" customHeight="1" s="299"/>
    <row r="68" ht="9.949999999999999" customHeight="1" s="299"/>
    <row r="69" ht="9.949999999999999" customHeight="1" s="299"/>
    <row r="70" ht="9.949999999999999" customHeight="1" s="299"/>
    <row r="71" ht="9.949999999999999" customHeight="1" s="299"/>
    <row r="72" ht="9.949999999999999" customHeight="1" s="299"/>
    <row r="73" ht="9.949999999999999" customHeight="1" s="299"/>
    <row r="74" ht="9.949999999999999" customHeight="1" s="299"/>
    <row r="75" ht="9.949999999999999" customHeight="1" s="299"/>
    <row r="76" ht="9.949999999999999" customHeight="1" s="299"/>
    <row r="77" ht="9.949999999999999" customHeight="1" s="299"/>
    <row r="78" ht="9.949999999999999" customHeight="1" s="299"/>
    <row r="79" ht="9.949999999999999" customHeight="1" s="299"/>
    <row r="80" ht="9.949999999999999" customHeight="1" s="299"/>
    <row r="81" ht="9.949999999999999" customHeight="1" s="299"/>
    <row r="82" ht="9.949999999999999" customHeight="1" s="299"/>
    <row r="83" ht="9.949999999999999" customHeight="1" s="299"/>
    <row r="84" ht="9.949999999999999" customHeight="1" s="299"/>
    <row r="85" ht="9.949999999999999" customHeight="1" s="299"/>
    <row r="86" ht="9.949999999999999" customHeight="1" s="299"/>
    <row r="87" ht="9.949999999999999" customHeight="1" s="299"/>
    <row r="88" ht="9.949999999999999" customHeight="1" s="299"/>
    <row r="89" ht="9.949999999999999" customHeight="1" s="299"/>
    <row r="90" ht="9.949999999999999" customHeight="1" s="299"/>
    <row r="91" ht="9.949999999999999" customHeight="1" s="299"/>
    <row r="92" ht="9.949999999999999" customHeight="1" s="299"/>
    <row r="93" ht="9.949999999999999" customHeight="1" s="299"/>
    <row r="94" ht="9.949999999999999" customHeight="1" s="299"/>
    <row r="95" ht="9.949999999999999" customHeight="1" s="299"/>
    <row r="96" ht="9.949999999999999" customHeight="1" s="299"/>
  </sheetData>
  <mergeCells count="5">
    <mergeCell ref="A3:G3"/>
    <mergeCell ref="A48:G48"/>
    <mergeCell ref="A2:G2"/>
    <mergeCell ref="A50:S50"/>
    <mergeCell ref="A52:S52"/>
  </mergeCells>
  <pageMargins left="0.7" right="0.7" top="0.75" bottom="0.75" header="0.3" footer="0.3"/>
  <pageSetup orientation="portrait" scale="45"/>
</worksheet>
</file>

<file path=xl/worksheets/sheet2.xml><?xml version="1.0" encoding="utf-8"?>
<worksheet xmlns="http://schemas.openxmlformats.org/spreadsheetml/2006/main">
  <sheetPr>
    <outlinePr summaryBelow="1" summaryRight="1"/>
    <pageSetUpPr fitToPage="1"/>
  </sheetPr>
  <dimension ref="A1:M201"/>
  <sheetViews>
    <sheetView topLeftCell="A10" zoomScaleNormal="100" workbookViewId="0">
      <selection activeCell="A37" sqref="A37"/>
    </sheetView>
  </sheetViews>
  <sheetFormatPr baseColWidth="8" defaultColWidth="21.5" defaultRowHeight="12.75"/>
  <cols>
    <col width="51.5" customWidth="1" style="324" min="1" max="1"/>
    <col width="13.1640625" customWidth="1" style="324" min="2" max="2"/>
    <col width="13.1640625" bestFit="1" customWidth="1" style="324" min="3" max="3"/>
    <col width="15.1640625" customWidth="1" style="324" min="4" max="4"/>
    <col width="12.1640625" customWidth="1" style="324" min="5" max="6"/>
    <col width="13" customWidth="1" style="324" min="7" max="8"/>
    <col width="12.33203125" customWidth="1" style="324" min="9" max="9"/>
    <col width="12.5" customWidth="1" style="324" min="10" max="11"/>
    <col width="10" customWidth="1" style="324" min="12" max="12"/>
    <col width="11" customWidth="1" style="324" min="13" max="13"/>
    <col width="21.5" customWidth="1" style="324" min="14" max="16384"/>
  </cols>
  <sheetData>
    <row r="1" ht="18.75" customHeight="1" s="299">
      <c r="A1" s="318" t="inlineStr">
        <is>
          <t>Autodesk, Inc.</t>
        </is>
      </c>
      <c r="B1" s="318" t="n"/>
      <c r="C1" s="318" t="n"/>
      <c r="D1" s="318" t="n"/>
      <c r="E1" s="319" t="n"/>
      <c r="F1" s="319" t="n"/>
      <c r="G1" s="319" t="n"/>
      <c r="H1" s="319" t="n"/>
      <c r="I1" s="319" t="n"/>
      <c r="J1" s="319" t="n"/>
      <c r="K1" s="311" t="n"/>
      <c r="L1" s="311" t="n"/>
      <c r="M1" s="311" t="n"/>
    </row>
    <row r="2" ht="18.95" customHeight="1" s="299">
      <c r="A2" s="318" t="inlineStr">
        <is>
          <t>Condensed Consolidated Balance Sheets</t>
        </is>
      </c>
      <c r="K2" s="311" t="n"/>
      <c r="L2" s="311" t="n"/>
      <c r="M2" s="311" t="n"/>
    </row>
    <row r="3" ht="14.1" customHeight="1" s="299">
      <c r="A3" s="308" t="inlineStr">
        <is>
          <t>(In millions)</t>
        </is>
      </c>
      <c r="B3" s="308" t="n"/>
      <c r="C3" s="308" t="n"/>
      <c r="D3" s="308" t="n"/>
      <c r="E3" s="319" t="n"/>
      <c r="F3" s="319" t="n"/>
      <c r="G3" s="319" t="n"/>
      <c r="H3" s="319" t="n"/>
      <c r="I3" s="319" t="n"/>
      <c r="J3" s="319" t="n"/>
      <c r="K3" s="311" t="n"/>
      <c r="L3" s="311" t="n"/>
      <c r="M3" s="311" t="n"/>
    </row>
    <row r="4" ht="14.1" customHeight="1" s="299">
      <c r="A4" s="311" t="n"/>
      <c r="B4" s="311" t="n"/>
      <c r="C4" s="311" t="n"/>
      <c r="D4" s="311" t="n"/>
      <c r="E4" s="311" t="n"/>
      <c r="F4" s="311" t="n"/>
      <c r="G4" s="311" t="n"/>
      <c r="H4" s="311" t="n"/>
      <c r="I4" s="311" t="n"/>
      <c r="J4" s="311" t="n"/>
      <c r="K4" s="311" t="n"/>
      <c r="L4" s="311" t="n"/>
      <c r="M4" s="311" t="n"/>
    </row>
    <row r="5" ht="14.1" customHeight="1" s="299">
      <c r="A5" s="311" t="n"/>
      <c r="B5" s="114" t="inlineStr">
        <is>
          <t>April 30,</t>
        </is>
      </c>
      <c r="C5" s="114" t="inlineStr">
        <is>
          <t>January 31,</t>
        </is>
      </c>
      <c r="D5" s="114" t="inlineStr">
        <is>
          <t>October 31,</t>
        </is>
      </c>
      <c r="E5" s="114" t="inlineStr">
        <is>
          <t>July 31,</t>
        </is>
      </c>
      <c r="F5" s="114" t="inlineStr">
        <is>
          <t>April 30,</t>
        </is>
      </c>
      <c r="G5" s="114" t="inlineStr">
        <is>
          <t>January 31,</t>
        </is>
      </c>
      <c r="H5" s="114" t="inlineStr">
        <is>
          <t>October 31,</t>
        </is>
      </c>
      <c r="I5" s="114" t="inlineStr">
        <is>
          <t>July 31,</t>
        </is>
      </c>
      <c r="J5" s="114" t="inlineStr">
        <is>
          <t>April 30,</t>
        </is>
      </c>
      <c r="K5" s="335" t="n"/>
      <c r="L5" s="335" t="n"/>
      <c r="M5" s="335" t="n"/>
    </row>
    <row r="6" ht="14.1" customHeight="1" s="299">
      <c r="A6" s="311" t="n"/>
      <c r="B6" s="255" t="n">
        <v>2014</v>
      </c>
      <c r="C6" s="117" t="n">
        <v>2014</v>
      </c>
      <c r="D6" s="117" t="n">
        <v>2013</v>
      </c>
      <c r="E6" s="117" t="inlineStr">
        <is>
          <t>2013</t>
        </is>
      </c>
      <c r="F6" s="117" t="inlineStr">
        <is>
          <t>2013</t>
        </is>
      </c>
      <c r="G6" s="117" t="inlineStr">
        <is>
          <t>2013</t>
        </is>
      </c>
      <c r="H6" s="117" t="inlineStr">
        <is>
          <t>2012</t>
        </is>
      </c>
      <c r="I6" s="117" t="inlineStr">
        <is>
          <t>2012</t>
        </is>
      </c>
      <c r="J6" s="117" t="inlineStr">
        <is>
          <t>2012</t>
        </is>
      </c>
      <c r="K6" s="324" t="inlineStr"/>
      <c r="L6" s="324" t="inlineStr"/>
      <c r="M6" s="324" t="inlineStr"/>
    </row>
    <row r="7" ht="14.1" customHeight="1" s="299">
      <c r="A7" s="311" t="n"/>
      <c r="B7" s="311" t="n"/>
      <c r="C7" s="311" t="n"/>
      <c r="D7" s="335" t="n"/>
      <c r="E7" s="335" t="n"/>
      <c r="F7" s="335" t="n"/>
      <c r="G7" s="335" t="n"/>
      <c r="H7" s="335" t="n"/>
      <c r="I7" s="335" t="n"/>
      <c r="J7" s="335" t="n"/>
      <c r="K7" s="335" t="n"/>
      <c r="L7" s="335" t="n"/>
      <c r="M7" s="335" t="n"/>
    </row>
    <row r="8" ht="14.1" customHeight="1" s="299">
      <c r="A8" s="311" t="n"/>
      <c r="B8" s="311" t="n"/>
      <c r="C8" s="311" t="n"/>
      <c r="D8" s="335" t="n"/>
      <c r="E8" s="335" t="n"/>
      <c r="F8" s="335" t="n"/>
      <c r="G8" s="335" t="n"/>
      <c r="H8" s="335" t="n"/>
      <c r="I8" s="335" t="n"/>
      <c r="J8" s="335" t="n"/>
      <c r="K8" s="335" t="n"/>
      <c r="L8" s="335" t="n"/>
      <c r="M8" s="335" t="n"/>
    </row>
    <row r="9" ht="14.1" customHeight="1" s="299">
      <c r="A9" s="308" t="inlineStr">
        <is>
          <t>ASSETS:</t>
        </is>
      </c>
      <c r="B9" s="308" t="n"/>
      <c r="C9" s="308" t="n"/>
      <c r="D9" s="335" t="n"/>
      <c r="E9" s="335" t="n"/>
      <c r="F9" s="335" t="n"/>
      <c r="G9" s="335" t="n"/>
      <c r="H9" s="335" t="n"/>
      <c r="I9" s="335" t="n"/>
      <c r="J9" s="335" t="n"/>
      <c r="K9" s="335" t="n"/>
      <c r="L9" s="335" t="n"/>
      <c r="M9" s="335" t="n"/>
    </row>
    <row r="10" ht="14.1" customHeight="1" s="299">
      <c r="A10" s="311" t="n"/>
      <c r="B10" s="311" t="n"/>
      <c r="C10" s="311" t="n"/>
      <c r="D10" s="335" t="n"/>
      <c r="E10" s="335" t="n"/>
      <c r="F10" s="335" t="n"/>
      <c r="G10" s="335" t="n"/>
      <c r="H10" s="335" t="n"/>
      <c r="I10" s="335" t="n"/>
      <c r="J10" s="335" t="n"/>
      <c r="K10" s="335" t="n"/>
      <c r="L10" s="335" t="n"/>
      <c r="M10" s="335" t="n"/>
    </row>
    <row r="11" ht="14.1" customHeight="1" s="299">
      <c r="A11" s="324" t="inlineStr">
        <is>
          <t>Current assets:</t>
        </is>
      </c>
      <c r="D11" s="335" t="n"/>
      <c r="E11" s="335" t="n"/>
      <c r="F11" s="335" t="n"/>
      <c r="G11" s="335" t="n"/>
      <c r="H11" s="335" t="n"/>
      <c r="I11" s="335" t="n"/>
      <c r="J11" s="335" t="n"/>
      <c r="K11" s="335" t="n"/>
      <c r="L11" s="335" t="n"/>
      <c r="M11" s="335" t="n"/>
    </row>
    <row r="12" ht="14.1" customHeight="1" s="299">
      <c r="A12" s="43" t="inlineStr">
        <is>
          <t>Cash and cash equivalents</t>
        </is>
      </c>
      <c r="B12" s="366" t="n">
        <v>1609.6</v>
      </c>
      <c r="C12" s="333" t="n">
        <v>1853</v>
      </c>
      <c r="D12" s="333" t="n">
        <v>1473.4</v>
      </c>
      <c r="E12" s="333" t="n">
        <v>1401</v>
      </c>
      <c r="F12" s="333" t="n">
        <v>1655.8</v>
      </c>
      <c r="G12" s="333" t="n">
        <v>1612.2</v>
      </c>
      <c r="H12" s="333" t="n">
        <v>827</v>
      </c>
      <c r="I12" s="333" t="n">
        <v>930.2</v>
      </c>
      <c r="J12" s="333" t="n">
        <v>1074.5</v>
      </c>
      <c r="K12" s="331" t="n"/>
      <c r="L12" s="331" t="n"/>
      <c r="M12" s="331" t="n"/>
    </row>
    <row r="13" ht="14.1" customHeight="1" s="299">
      <c r="A13" s="43" t="inlineStr">
        <is>
          <t>Marketable securities</t>
        </is>
      </c>
      <c r="B13" s="341" t="n">
        <v>510.1</v>
      </c>
      <c r="C13" s="341" t="n">
        <v>414.1</v>
      </c>
      <c r="D13" s="341" t="n">
        <v>587.1</v>
      </c>
      <c r="E13" s="341" t="n">
        <v>596.9</v>
      </c>
      <c r="F13" s="341" t="n">
        <v>432.1</v>
      </c>
      <c r="G13" s="341" t="n">
        <v>342.1</v>
      </c>
      <c r="H13" s="341" t="n">
        <v>502.1</v>
      </c>
      <c r="I13" s="341" t="n">
        <v>500.5</v>
      </c>
      <c r="J13" s="341" t="n">
        <v>437.5</v>
      </c>
      <c r="K13" s="336" t="n"/>
      <c r="L13" s="336" t="n"/>
      <c r="M13" s="336" t="n"/>
    </row>
    <row r="14" ht="14.1" customHeight="1" s="299">
      <c r="A14" s="43" t="inlineStr">
        <is>
          <t>Accounts receivable, net</t>
        </is>
      </c>
      <c r="B14" s="341" t="n">
        <v>323.3</v>
      </c>
      <c r="C14" s="341" t="n">
        <v>423.7</v>
      </c>
      <c r="D14" s="341" t="n">
        <v>304.1</v>
      </c>
      <c r="E14" s="341" t="n">
        <v>303.9</v>
      </c>
      <c r="F14" s="341" t="n">
        <v>285.8</v>
      </c>
      <c r="G14" s="341" t="n">
        <v>495.1</v>
      </c>
      <c r="H14" s="341" t="n">
        <v>293.3</v>
      </c>
      <c r="I14" s="341" t="n">
        <v>361.4</v>
      </c>
      <c r="J14" s="341" t="n">
        <v>300.6</v>
      </c>
      <c r="K14" s="336" t="n"/>
      <c r="L14" s="336" t="n"/>
      <c r="M14" s="336" t="n"/>
    </row>
    <row r="15" ht="14.1" customHeight="1" s="299">
      <c r="A15" s="43" t="inlineStr">
        <is>
          <t>Deferred income taxes</t>
        </is>
      </c>
      <c r="B15" s="341" t="n">
        <v>54.5</v>
      </c>
      <c r="C15" s="341" t="n">
        <v>56.8</v>
      </c>
      <c r="D15" s="341" t="n">
        <v>53.5</v>
      </c>
      <c r="E15" s="341" t="n">
        <v>51.6</v>
      </c>
      <c r="F15" s="341" t="n">
        <v>56</v>
      </c>
      <c r="G15" s="341" t="n">
        <v>42.2</v>
      </c>
      <c r="H15" s="341" t="n">
        <v>48.4</v>
      </c>
      <c r="I15" s="341" t="n">
        <v>44.8</v>
      </c>
      <c r="J15" s="341" t="n">
        <v>38.7</v>
      </c>
      <c r="K15" s="336" t="n"/>
      <c r="L15" s="336" t="n"/>
      <c r="M15" s="336" t="n"/>
    </row>
    <row r="16" ht="14.1" customHeight="1" s="299">
      <c r="A16" s="43" t="inlineStr">
        <is>
          <t>Prepaid expenses and other current assets</t>
        </is>
      </c>
      <c r="B16" s="338" t="n">
        <v>92.8</v>
      </c>
      <c r="C16" s="338" t="n">
        <v>87.40000000000001</v>
      </c>
      <c r="D16" s="338" t="n">
        <v>99.8</v>
      </c>
      <c r="E16" s="338" t="n">
        <v>83.09999999999999</v>
      </c>
      <c r="F16" s="338" t="n">
        <v>81.40000000000001</v>
      </c>
      <c r="G16" s="338" t="n">
        <v>60.8</v>
      </c>
      <c r="H16" s="338" t="n">
        <v>53.8</v>
      </c>
      <c r="I16" s="338" t="n">
        <v>65.8</v>
      </c>
      <c r="J16" s="338" t="n">
        <v>60.8</v>
      </c>
      <c r="K16" s="336" t="n"/>
      <c r="L16" s="336" t="n"/>
      <c r="M16" s="336" t="n"/>
    </row>
    <row r="17" ht="14.1" customHeight="1" s="299">
      <c r="A17" s="324" t="inlineStr">
        <is>
          <t>Total current assets</t>
        </is>
      </c>
      <c r="B17" s="338" t="n">
        <v>2590.3</v>
      </c>
      <c r="C17" s="338" t="n">
        <v>2835</v>
      </c>
      <c r="D17" s="338" t="n">
        <v>2517.9</v>
      </c>
      <c r="E17" s="338" t="n">
        <v>2436.5</v>
      </c>
      <c r="F17" s="338" t="n">
        <v>2511.1</v>
      </c>
      <c r="G17" s="338" t="n">
        <v>2552.4</v>
      </c>
      <c r="H17" s="338" t="n">
        <v>1724.6</v>
      </c>
      <c r="I17" s="338" t="n">
        <v>1902.7</v>
      </c>
      <c r="J17" s="338" t="n">
        <v>1912.1</v>
      </c>
      <c r="K17" s="336" t="n"/>
      <c r="L17" s="336" t="n"/>
      <c r="M17" s="336" t="n"/>
    </row>
    <row r="18" ht="14.1" customHeight="1" s="299">
      <c r="A18" s="311" t="n"/>
      <c r="B18" s="341" t="n"/>
      <c r="C18" s="341" t="n"/>
      <c r="D18" s="341" t="n"/>
      <c r="E18" s="341" t="n"/>
      <c r="F18" s="341" t="n"/>
      <c r="G18" s="341" t="n"/>
      <c r="H18" s="341" t="n"/>
      <c r="I18" s="341" t="n"/>
      <c r="J18" s="341" t="n"/>
      <c r="K18" s="336" t="n"/>
      <c r="L18" s="336" t="n"/>
      <c r="M18" s="336" t="n"/>
    </row>
    <row r="19" ht="14.1" customHeight="1" s="299">
      <c r="A19" s="324" t="inlineStr">
        <is>
          <t>Marketable securities</t>
        </is>
      </c>
      <c r="B19" s="341" t="n">
        <v>268.2</v>
      </c>
      <c r="C19" s="341" t="n">
        <v>277.3</v>
      </c>
      <c r="D19" s="341" t="n">
        <v>418.5</v>
      </c>
      <c r="E19" s="341" t="n">
        <v>410.1</v>
      </c>
      <c r="F19" s="341" t="n">
        <v>392</v>
      </c>
      <c r="G19" s="341" t="n">
        <v>411.1</v>
      </c>
      <c r="H19" s="341" t="n">
        <v>408.3</v>
      </c>
      <c r="I19" s="341" t="n">
        <v>286.1</v>
      </c>
      <c r="J19" s="341" t="n">
        <v>284.1</v>
      </c>
      <c r="K19" s="336" t="n"/>
      <c r="L19" s="336" t="n"/>
      <c r="M19" s="336" t="n"/>
    </row>
    <row r="20" ht="15" customHeight="1" s="299">
      <c r="A20" s="324" t="inlineStr">
        <is>
          <t>Computer equipment, software, furniture and leasehold</t>
        </is>
      </c>
      <c r="B20" s="336" t="n"/>
      <c r="C20" s="336" t="n"/>
      <c r="D20" s="336" t="n"/>
      <c r="E20" s="336" t="n"/>
      <c r="F20" s="341" t="n"/>
      <c r="G20" s="341" t="n"/>
      <c r="H20" s="341" t="n"/>
      <c r="I20" s="341" t="n"/>
      <c r="J20" s="341" t="n"/>
      <c r="K20" s="336" t="n"/>
      <c r="L20" s="336" t="n"/>
      <c r="M20" s="336" t="n"/>
    </row>
    <row r="21" ht="14.1" customHeight="1" s="299">
      <c r="A21" s="324" t="inlineStr">
        <is>
          <t>improvements, net</t>
        </is>
      </c>
      <c r="B21" s="341" t="n">
        <v>142.1</v>
      </c>
      <c r="C21" s="341" t="n">
        <v>130.3</v>
      </c>
      <c r="D21" s="341" t="n">
        <v>134.1</v>
      </c>
      <c r="E21" s="341" t="n">
        <v>133.4</v>
      </c>
      <c r="F21" s="341" t="n">
        <v>129</v>
      </c>
      <c r="G21" s="341" t="n">
        <v>114.9</v>
      </c>
      <c r="H21" s="341" t="n">
        <v>114.6</v>
      </c>
      <c r="I21" s="341" t="n">
        <v>109</v>
      </c>
      <c r="J21" s="341" t="n">
        <v>104</v>
      </c>
      <c r="K21" s="336" t="n"/>
      <c r="L21" s="336" t="n"/>
      <c r="M21" s="336" t="n"/>
    </row>
    <row r="22" ht="14.1" customHeight="1" s="299">
      <c r="A22" s="324" t="inlineStr">
        <is>
          <t>Purchased technologies, net</t>
        </is>
      </c>
      <c r="B22" s="341" t="n">
        <v>89.40000000000001</v>
      </c>
      <c r="C22" s="341" t="n">
        <v>63.1</v>
      </c>
      <c r="D22" s="341" t="n">
        <v>54.3</v>
      </c>
      <c r="E22" s="341" t="n">
        <v>63.1</v>
      </c>
      <c r="F22" s="341" t="n">
        <v>69.2</v>
      </c>
      <c r="G22" s="341" t="n">
        <v>76</v>
      </c>
      <c r="H22" s="341" t="n">
        <v>75.90000000000001</v>
      </c>
      <c r="I22" s="341" t="n">
        <v>71.40000000000001</v>
      </c>
      <c r="J22" s="341" t="n">
        <v>74.8</v>
      </c>
      <c r="K22" s="336" t="n"/>
      <c r="L22" s="336" t="n"/>
      <c r="M22" s="336" t="n"/>
    </row>
    <row r="23" ht="14.1" customHeight="1" s="299">
      <c r="A23" s="324" t="inlineStr">
        <is>
          <t>Goodwill</t>
        </is>
      </c>
      <c r="B23" s="341" t="n">
        <v>1263</v>
      </c>
      <c r="C23" s="341" t="n">
        <v>1009.9</v>
      </c>
      <c r="D23" s="341" t="n">
        <v>922.3</v>
      </c>
      <c r="E23" s="341" t="n">
        <v>903.2</v>
      </c>
      <c r="F23" s="341" t="n">
        <v>895.7</v>
      </c>
      <c r="G23" s="341" t="n">
        <v>871.5</v>
      </c>
      <c r="H23" s="341" t="n">
        <v>824.6</v>
      </c>
      <c r="I23" s="341" t="n">
        <v>739.2</v>
      </c>
      <c r="J23" s="341" t="n">
        <v>682.9</v>
      </c>
      <c r="K23" s="336" t="n"/>
      <c r="L23" s="336" t="n"/>
      <c r="M23" s="336" t="n"/>
    </row>
    <row r="24" ht="14.1" customHeight="1" s="299">
      <c r="A24" s="324" t="inlineStr">
        <is>
          <t>Deferred income taxes, net</t>
        </is>
      </c>
      <c r="B24" s="341" t="n">
        <v>93.59999999999999</v>
      </c>
      <c r="C24" s="341" t="n">
        <v>131.1</v>
      </c>
      <c r="D24" s="341" t="n">
        <v>118.3</v>
      </c>
      <c r="E24" s="341" t="n">
        <v>125.3</v>
      </c>
      <c r="F24" s="341" t="n">
        <v>134.3</v>
      </c>
      <c r="G24" s="341" t="n">
        <v>122.8</v>
      </c>
      <c r="H24" s="341" t="n">
        <v>128.3</v>
      </c>
      <c r="I24" s="341" t="n">
        <v>136.8</v>
      </c>
      <c r="J24" s="341" t="n">
        <v>129.3</v>
      </c>
      <c r="K24" s="336" t="n"/>
      <c r="L24" s="336" t="n"/>
      <c r="M24" s="336" t="n"/>
    </row>
    <row r="25" ht="14.1" customHeight="1" s="299">
      <c r="A25" s="324" t="inlineStr">
        <is>
          <t>Other assets</t>
        </is>
      </c>
      <c r="B25" s="338" t="n">
        <v>202</v>
      </c>
      <c r="C25" s="338" t="n">
        <v>148.3</v>
      </c>
      <c r="D25" s="338" t="n">
        <v>156.1</v>
      </c>
      <c r="E25" s="338" t="n">
        <v>151.7</v>
      </c>
      <c r="F25" s="338" t="n">
        <v>158.4</v>
      </c>
      <c r="G25" s="338" t="n">
        <v>159.7</v>
      </c>
      <c r="H25" s="338" t="n">
        <v>152.9</v>
      </c>
      <c r="I25" s="338" t="n">
        <v>130.7</v>
      </c>
      <c r="J25" s="338" t="n">
        <v>129.8</v>
      </c>
      <c r="K25" s="336" t="n"/>
      <c r="L25" s="336" t="n"/>
      <c r="M25" s="336" t="n"/>
    </row>
    <row r="26" ht="14.1" customHeight="1" s="299" thickBot="1">
      <c r="A26" s="311" t="n"/>
      <c r="B26" s="346" t="n">
        <v>4648.6</v>
      </c>
      <c r="C26" s="346" t="n">
        <v>4595</v>
      </c>
      <c r="D26" s="346" t="n">
        <v>4321.5</v>
      </c>
      <c r="E26" s="346" t="n">
        <v>4223.3</v>
      </c>
      <c r="F26" s="346" t="n">
        <v>4289.7</v>
      </c>
      <c r="G26" s="346" t="n">
        <v>4308.4</v>
      </c>
      <c r="H26" s="346" t="n">
        <v>3429.2</v>
      </c>
      <c r="I26" s="346" t="n">
        <v>3375.9</v>
      </c>
      <c r="J26" s="346" t="n">
        <v>3317</v>
      </c>
      <c r="K26" s="331" t="n"/>
      <c r="L26" s="331" t="n"/>
      <c r="M26" s="331" t="n"/>
    </row>
    <row r="27" ht="14.1" customHeight="1" s="299" thickTop="1">
      <c r="A27" s="311" t="n"/>
      <c r="B27" s="341" t="n"/>
      <c r="C27" s="341" t="n"/>
      <c r="D27" s="341" t="n"/>
      <c r="E27" s="341" t="n"/>
      <c r="F27" s="341" t="n"/>
      <c r="G27" s="341" t="n"/>
      <c r="H27" s="341" t="n"/>
      <c r="I27" s="341" t="n"/>
      <c r="J27" s="341" t="n"/>
      <c r="K27" s="336" t="n"/>
      <c r="L27" s="336" t="n"/>
      <c r="M27" s="336" t="n"/>
    </row>
    <row r="28" ht="14.1" customHeight="1" s="299">
      <c r="A28" s="311" t="n"/>
      <c r="B28" s="341" t="n"/>
      <c r="C28" s="341" t="n"/>
      <c r="D28" s="341" t="n"/>
      <c r="E28" s="341" t="n"/>
      <c r="F28" s="341" t="n"/>
      <c r="G28" s="341" t="n"/>
      <c r="H28" s="341" t="n"/>
      <c r="I28" s="341" t="n"/>
      <c r="J28" s="341" t="n"/>
      <c r="K28" s="336" t="n"/>
      <c r="L28" s="336" t="n"/>
      <c r="M28" s="336" t="n"/>
    </row>
    <row r="29" ht="14.1" customHeight="1" s="299">
      <c r="A29" s="308" t="inlineStr">
        <is>
          <t>LIABILITIES &amp; STOCKHOLDERS' EQUITY:</t>
        </is>
      </c>
      <c r="B29" s="341" t="n"/>
      <c r="C29" s="341" t="n"/>
      <c r="D29" s="341" t="n"/>
      <c r="E29" s="341" t="n"/>
      <c r="F29" s="341" t="n"/>
      <c r="G29" s="341" t="n"/>
      <c r="H29" s="341" t="n"/>
      <c r="I29" s="341" t="n"/>
      <c r="J29" s="341" t="n"/>
      <c r="K29" s="336" t="n"/>
      <c r="L29" s="336" t="n"/>
      <c r="M29" s="336" t="n"/>
    </row>
    <row r="30" ht="14.1" customHeight="1" s="299">
      <c r="A30" s="311" t="n"/>
      <c r="B30" s="341" t="n"/>
      <c r="C30" s="341" t="n"/>
      <c r="D30" s="341" t="n"/>
      <c r="E30" s="341" t="n"/>
      <c r="F30" s="341" t="n"/>
      <c r="G30" s="341" t="n"/>
      <c r="H30" s="341" t="n"/>
      <c r="I30" s="341" t="n"/>
      <c r="J30" s="341" t="n"/>
      <c r="K30" s="336" t="n"/>
      <c r="L30" s="336" t="n"/>
      <c r="M30" s="336" t="n"/>
    </row>
    <row r="31" ht="14.1" customHeight="1" s="299">
      <c r="A31" s="324" t="inlineStr">
        <is>
          <t>Current liabilities:</t>
        </is>
      </c>
      <c r="B31" s="341" t="n"/>
      <c r="C31" s="341" t="n"/>
      <c r="D31" s="341" t="n"/>
      <c r="E31" s="341" t="n"/>
      <c r="F31" s="341" t="n"/>
      <c r="G31" s="341" t="n"/>
      <c r="H31" s="341" t="n"/>
      <c r="I31" s="341" t="n"/>
      <c r="J31" s="341" t="n"/>
      <c r="K31" s="336" t="n"/>
      <c r="L31" s="336" t="n"/>
      <c r="M31" s="336" t="n"/>
    </row>
    <row r="32" ht="14.1" customHeight="1" s="299">
      <c r="A32" s="43" t="inlineStr">
        <is>
          <t>Accounts payable</t>
        </is>
      </c>
      <c r="B32" s="333" t="n">
        <v>90.3</v>
      </c>
      <c r="C32" s="333" t="n">
        <v>84.5</v>
      </c>
      <c r="D32" s="333" t="n">
        <v>75.3</v>
      </c>
      <c r="E32" s="333" t="n">
        <v>74.40000000000001</v>
      </c>
      <c r="F32" s="333" t="n">
        <v>86.09999999999999</v>
      </c>
      <c r="G32" s="333" t="n">
        <v>94.2</v>
      </c>
      <c r="H32" s="333" t="n">
        <v>75.90000000000001</v>
      </c>
      <c r="I32" s="333" t="n">
        <v>82.90000000000001</v>
      </c>
      <c r="J32" s="333" t="n">
        <v>88.90000000000001</v>
      </c>
      <c r="K32" s="331" t="n"/>
      <c r="L32" s="331" t="n"/>
      <c r="M32" s="331" t="n"/>
    </row>
    <row r="33" ht="14.1" customHeight="1" s="299">
      <c r="A33" s="43" t="inlineStr">
        <is>
          <t>Accrued compensation</t>
        </is>
      </c>
      <c r="B33" s="341" t="n">
        <v>156.6</v>
      </c>
      <c r="C33" s="341" t="n">
        <v>181.2</v>
      </c>
      <c r="D33" s="341" t="n">
        <v>154.7</v>
      </c>
      <c r="E33" s="341" t="n">
        <v>125.7</v>
      </c>
      <c r="F33" s="341" t="n">
        <v>123.2</v>
      </c>
      <c r="G33" s="341" t="n">
        <v>189.6</v>
      </c>
      <c r="H33" s="341" t="n">
        <v>155.6</v>
      </c>
      <c r="I33" s="341" t="n">
        <v>136.6</v>
      </c>
      <c r="J33" s="341" t="n">
        <v>127.8</v>
      </c>
      <c r="K33" s="336" t="n"/>
      <c r="L33" s="336" t="n"/>
      <c r="M33" s="336" t="n"/>
    </row>
    <row r="34" ht="14.1" customHeight="1" s="299">
      <c r="A34" s="43" t="inlineStr">
        <is>
          <t>Accrued income taxes</t>
        </is>
      </c>
      <c r="B34" s="341" t="n">
        <v>36.4</v>
      </c>
      <c r="C34" s="341" t="n">
        <v>24.3</v>
      </c>
      <c r="D34" s="341" t="n">
        <v>37.2</v>
      </c>
      <c r="E34" s="341" t="n">
        <v>42.5</v>
      </c>
      <c r="F34" s="341" t="n">
        <v>35.4</v>
      </c>
      <c r="G34" s="341" t="n">
        <v>13.9</v>
      </c>
      <c r="H34" s="341" t="n">
        <v>14.2</v>
      </c>
      <c r="I34" s="341" t="n">
        <v>17</v>
      </c>
      <c r="J34" s="341" t="n">
        <v>17.4</v>
      </c>
      <c r="K34" s="336" t="n"/>
      <c r="L34" s="336" t="n"/>
      <c r="M34" s="336" t="n"/>
    </row>
    <row r="35" ht="14.1" customHeight="1" s="299">
      <c r="A35" s="43" t="inlineStr">
        <is>
          <t>Deferred revenue</t>
        </is>
      </c>
      <c r="B35" s="341" t="n">
        <v>749.7</v>
      </c>
      <c r="C35" s="341" t="n">
        <v>696.2</v>
      </c>
      <c r="D35" s="341" t="n">
        <v>610.8</v>
      </c>
      <c r="E35" s="341" t="n">
        <v>636.9</v>
      </c>
      <c r="F35" s="341" t="n">
        <v>663.7</v>
      </c>
      <c r="G35" s="341" t="n">
        <v>647</v>
      </c>
      <c r="H35" s="341" t="n">
        <v>558.1</v>
      </c>
      <c r="I35" s="341" t="n">
        <v>590.9</v>
      </c>
      <c r="J35" s="341" t="n">
        <v>584.7</v>
      </c>
      <c r="K35" s="336" t="n"/>
      <c r="L35" s="336" t="n"/>
      <c r="M35" s="336" t="n"/>
    </row>
    <row r="36" ht="14.1" customHeight="1" s="299">
      <c r="A36" s="121" t="inlineStr">
        <is>
          <t xml:space="preserve"> Borrowings under line of credit</t>
        </is>
      </c>
      <c r="B36" s="367" t="inlineStr">
        <is>
          <t>—</t>
        </is>
      </c>
      <c r="C36" s="367" t="inlineStr">
        <is>
          <t>—</t>
        </is>
      </c>
      <c r="D36" s="367" t="inlineStr">
        <is>
          <t>—</t>
        </is>
      </c>
      <c r="E36" s="341" t="n">
        <v>0</v>
      </c>
      <c r="F36" s="341" t="n">
        <v>0</v>
      </c>
      <c r="G36" s="341" t="n">
        <v>0</v>
      </c>
      <c r="H36" s="341" t="n">
        <v>110</v>
      </c>
      <c r="I36" s="341" t="n">
        <v>0</v>
      </c>
      <c r="J36" s="341" t="n">
        <v>0</v>
      </c>
      <c r="K36" s="336" t="n"/>
      <c r="L36" s="336" t="n"/>
      <c r="M36" s="336" t="n"/>
    </row>
    <row r="37" ht="14.1" customHeight="1" s="299">
      <c r="A37" s="43" t="inlineStr">
        <is>
          <t>Other accrued liabilities</t>
        </is>
      </c>
      <c r="B37" s="338" t="n">
        <v>85.7</v>
      </c>
      <c r="C37" s="338" t="n">
        <v>85.3</v>
      </c>
      <c r="D37" s="338" t="n">
        <v>70.09999999999999</v>
      </c>
      <c r="E37" s="338" t="n">
        <v>76.40000000000001</v>
      </c>
      <c r="F37" s="341" t="n">
        <v>71.40000000000001</v>
      </c>
      <c r="G37" s="341" t="n">
        <v>99</v>
      </c>
      <c r="H37" s="341" t="n">
        <v>71.5</v>
      </c>
      <c r="I37" s="341" t="n">
        <v>74</v>
      </c>
      <c r="J37" s="341" t="n">
        <v>56.7</v>
      </c>
      <c r="K37" s="336" t="n"/>
      <c r="L37" s="336" t="n"/>
      <c r="M37" s="336" t="n"/>
    </row>
    <row r="38" ht="14.1" customHeight="1" s="299">
      <c r="A38" s="324" t="inlineStr">
        <is>
          <t>Total current liabilities</t>
        </is>
      </c>
      <c r="B38" s="368" t="n">
        <v>1118.7</v>
      </c>
      <c r="C38" s="368" t="n">
        <v>1071.5</v>
      </c>
      <c r="D38" s="368" t="n">
        <v>948.1</v>
      </c>
      <c r="E38" s="368" t="n">
        <v>955.9</v>
      </c>
      <c r="F38" s="368" t="n">
        <v>979.8</v>
      </c>
      <c r="G38" s="368" t="n">
        <v>1043.7</v>
      </c>
      <c r="H38" s="368" t="n">
        <v>985.3</v>
      </c>
      <c r="I38" s="368" t="n">
        <v>901.4</v>
      </c>
      <c r="J38" s="368" t="n">
        <v>875.5</v>
      </c>
      <c r="K38" s="336" t="n"/>
      <c r="L38" s="336" t="n"/>
      <c r="M38" s="336" t="n"/>
    </row>
    <row r="39" ht="14.1" customHeight="1" s="299">
      <c r="A39" s="311" t="n"/>
      <c r="B39" s="341" t="n"/>
      <c r="C39" s="341" t="n"/>
      <c r="D39" s="341" t="n"/>
      <c r="E39" s="341" t="n"/>
      <c r="F39" s="341" t="n"/>
      <c r="G39" s="341" t="n"/>
      <c r="H39" s="341" t="n"/>
      <c r="I39" s="341" t="n"/>
      <c r="J39" s="341" t="n"/>
      <c r="K39" s="336" t="n"/>
      <c r="L39" s="336" t="n"/>
      <c r="M39" s="336" t="n"/>
    </row>
    <row r="40" ht="14.1" customHeight="1" s="299">
      <c r="A40" s="324" t="inlineStr">
        <is>
          <t>Deferred revenue</t>
        </is>
      </c>
      <c r="B40" s="341" t="n">
        <v>213.8</v>
      </c>
      <c r="C40" s="341" t="n">
        <v>204.4</v>
      </c>
      <c r="D40" s="341" t="n">
        <v>154.9</v>
      </c>
      <c r="E40" s="341" t="n">
        <v>168.6</v>
      </c>
      <c r="F40" s="341" t="n">
        <v>187.7</v>
      </c>
      <c r="G40" s="341" t="n">
        <v>187.6</v>
      </c>
      <c r="H40" s="341" t="n">
        <v>155.6</v>
      </c>
      <c r="I40" s="341" t="n">
        <v>161.1</v>
      </c>
      <c r="J40" s="341" t="n">
        <v>142.2</v>
      </c>
      <c r="K40" s="336" t="n"/>
      <c r="L40" s="336" t="n"/>
      <c r="M40" s="336" t="n"/>
    </row>
    <row r="41" ht="14.1" customHeight="1" s="299">
      <c r="A41" s="324" t="inlineStr">
        <is>
          <t>Long term income taxes payable</t>
        </is>
      </c>
      <c r="B41" s="341" t="n">
        <v>170.5</v>
      </c>
      <c r="C41" s="341" t="n">
        <v>211.8</v>
      </c>
      <c r="D41" s="341" t="n">
        <v>209</v>
      </c>
      <c r="E41" s="341" t="n">
        <v>203.4</v>
      </c>
      <c r="F41" s="341" t="n">
        <v>193.3</v>
      </c>
      <c r="G41" s="341" t="n">
        <v>194.2</v>
      </c>
      <c r="H41" s="341" t="n">
        <v>184.4</v>
      </c>
      <c r="I41" s="341" t="n">
        <v>179</v>
      </c>
      <c r="J41" s="341" t="n">
        <v>171.7</v>
      </c>
      <c r="K41" s="336" t="n"/>
      <c r="L41" s="336" t="n"/>
      <c r="M41" s="336" t="n"/>
    </row>
    <row r="42" ht="14.1" customHeight="1" s="299">
      <c r="A42" s="313" t="inlineStr">
        <is>
          <t>Long term notes payable, net of discount</t>
        </is>
      </c>
      <c r="B42" s="341" t="n">
        <v>746.6</v>
      </c>
      <c r="C42" s="341" t="n">
        <v>746.4</v>
      </c>
      <c r="D42" s="341" t="n">
        <v>746.2</v>
      </c>
      <c r="E42" s="341" t="n">
        <v>746</v>
      </c>
      <c r="F42" s="341" t="n">
        <v>745.8</v>
      </c>
      <c r="G42" s="341" t="n">
        <v>745.6</v>
      </c>
      <c r="H42" s="341" t="n">
        <v>0</v>
      </c>
      <c r="I42" s="341" t="n">
        <v>0</v>
      </c>
      <c r="J42" s="341" t="n">
        <v>0</v>
      </c>
      <c r="K42" s="336" t="n"/>
      <c r="L42" s="336" t="n"/>
      <c r="M42" s="336" t="n"/>
    </row>
    <row r="43" ht="14.1" customHeight="1" s="299">
      <c r="A43" s="324" t="inlineStr">
        <is>
          <t>Other liabilities</t>
        </is>
      </c>
      <c r="B43" s="341" t="n">
        <v>110.3</v>
      </c>
      <c r="C43" s="341" t="n">
        <v>99.40000000000001</v>
      </c>
      <c r="D43" s="341" t="n">
        <v>101.4</v>
      </c>
      <c r="E43" s="341" t="n">
        <v>98.3</v>
      </c>
      <c r="F43" s="341" t="n">
        <v>98.59999999999999</v>
      </c>
      <c r="G43" s="341" t="n">
        <v>94.09999999999999</v>
      </c>
      <c r="H43" s="341" t="n">
        <v>86</v>
      </c>
      <c r="I43" s="341" t="n">
        <v>83.09999999999999</v>
      </c>
      <c r="J43" s="341" t="n">
        <v>82.3</v>
      </c>
      <c r="K43" s="336" t="n"/>
      <c r="L43" s="336" t="n"/>
      <c r="M43" s="336" t="n"/>
    </row>
    <row r="44" ht="14.1" customHeight="1" s="299">
      <c r="A44" s="311" t="n"/>
      <c r="B44" s="341" t="n"/>
      <c r="C44" s="341" t="n"/>
      <c r="D44" s="341" t="n"/>
      <c r="E44" s="341" t="n"/>
      <c r="F44" s="341" t="n"/>
      <c r="G44" s="341" t="n"/>
      <c r="H44" s="341" t="n"/>
      <c r="I44" s="341" t="n"/>
      <c r="J44" s="341" t="n"/>
      <c r="K44" s="336" t="n"/>
      <c r="L44" s="336" t="n"/>
      <c r="M44" s="336" t="n"/>
    </row>
    <row r="45" ht="14.1" customHeight="1" s="299">
      <c r="A45" s="324" t="inlineStr">
        <is>
          <t>Stockholders' equity:</t>
        </is>
      </c>
      <c r="B45" s="341" t="n"/>
      <c r="C45" s="341" t="n"/>
      <c r="D45" s="341" t="n"/>
      <c r="E45" s="341" t="n"/>
      <c r="F45" s="341" t="n"/>
      <c r="G45" s="341" t="n"/>
      <c r="H45" s="341" t="n"/>
      <c r="I45" s="341" t="n"/>
      <c r="J45" s="341" t="n"/>
      <c r="K45" s="336" t="n"/>
      <c r="L45" s="336" t="n"/>
      <c r="M45" s="336" t="n"/>
    </row>
    <row r="46" ht="14.1" customHeight="1" s="299">
      <c r="A46" s="43" t="inlineStr">
        <is>
          <t>Common stock and additional paid-in capital</t>
        </is>
      </c>
      <c r="B46" s="341" t="n">
        <v>1683.1</v>
      </c>
      <c r="C46" s="341" t="n">
        <v>1637.3</v>
      </c>
      <c r="D46" s="341" t="n">
        <v>1535.1</v>
      </c>
      <c r="E46" s="341" t="n">
        <v>1455.8</v>
      </c>
      <c r="F46" s="341" t="n">
        <v>1499.5</v>
      </c>
      <c r="G46" s="341" t="n">
        <v>1449.8</v>
      </c>
      <c r="H46" s="341" t="n">
        <v>1438.9</v>
      </c>
      <c r="I46" s="341" t="n">
        <v>1457.3</v>
      </c>
      <c r="J46" s="341" t="n">
        <v>1496.2</v>
      </c>
      <c r="K46" s="336" t="n"/>
      <c r="L46" s="336" t="n"/>
      <c r="M46" s="336" t="n"/>
    </row>
    <row r="47" ht="14.1" customHeight="1" s="299">
      <c r="A47" s="43" t="inlineStr">
        <is>
          <t>Accumulated other comprehensive income (loss)</t>
        </is>
      </c>
      <c r="B47" s="341" t="n">
        <v>5.6</v>
      </c>
      <c r="C47" s="341" t="n">
        <v>-0.6</v>
      </c>
      <c r="D47" s="341" t="n">
        <v>-4.1</v>
      </c>
      <c r="E47" s="341" t="n">
        <v>-7.5</v>
      </c>
      <c r="F47" s="341" t="n">
        <v>-2</v>
      </c>
      <c r="G47" s="341" t="n">
        <v>-5.7</v>
      </c>
      <c r="H47" s="341" t="n">
        <v>-6.4</v>
      </c>
      <c r="I47" s="341" t="n">
        <v>0.6</v>
      </c>
      <c r="J47" s="341" t="n">
        <v>3.7</v>
      </c>
      <c r="K47" s="336" t="n"/>
      <c r="L47" s="336" t="n"/>
      <c r="M47" s="336" t="n"/>
    </row>
    <row r="48" ht="14.1" customHeight="1" s="299">
      <c r="A48" s="43" t="inlineStr">
        <is>
          <t>Retained earnings</t>
        </is>
      </c>
      <c r="B48" s="338" t="n">
        <v>600</v>
      </c>
      <c r="C48" s="338" t="n">
        <v>624.8</v>
      </c>
      <c r="D48" s="338" t="n">
        <v>630.9</v>
      </c>
      <c r="E48" s="338" t="n">
        <v>602.8</v>
      </c>
      <c r="F48" s="338" t="n">
        <v>587</v>
      </c>
      <c r="G48" s="338" t="n">
        <v>599.1</v>
      </c>
      <c r="H48" s="338" t="n">
        <v>585.4</v>
      </c>
      <c r="I48" s="338" t="n">
        <v>593.4</v>
      </c>
      <c r="J48" s="338" t="n">
        <v>545.4</v>
      </c>
      <c r="K48" s="336" t="n"/>
      <c r="L48" s="336" t="n"/>
      <c r="M48" s="336" t="n"/>
    </row>
    <row r="49" ht="14.1" customHeight="1" s="299">
      <c r="A49" s="324" t="inlineStr">
        <is>
          <t>Total stockholders' equity</t>
        </is>
      </c>
      <c r="B49" s="338" t="n">
        <v>2288.7</v>
      </c>
      <c r="C49" s="338" t="n">
        <v>2261.5</v>
      </c>
      <c r="D49" s="338" t="n">
        <v>2161.9</v>
      </c>
      <c r="E49" s="338" t="n">
        <v>2051.1</v>
      </c>
      <c r="F49" s="338" t="n">
        <v>2084.5</v>
      </c>
      <c r="G49" s="338" t="n">
        <v>2043.2</v>
      </c>
      <c r="H49" s="338" t="n">
        <v>2017.9</v>
      </c>
      <c r="I49" s="338" t="n">
        <v>2051.3</v>
      </c>
      <c r="J49" s="338" t="n">
        <v>2045.3</v>
      </c>
      <c r="K49" s="336" t="n"/>
      <c r="L49" s="336" t="n"/>
      <c r="M49" s="336" t="n"/>
    </row>
    <row r="50" ht="14.1" customHeight="1" s="299" thickBot="1">
      <c r="A50" s="311" t="n"/>
      <c r="B50" s="346" t="n">
        <v>4648.6</v>
      </c>
      <c r="C50" s="346" t="n">
        <v>4595</v>
      </c>
      <c r="D50" s="346" t="n">
        <v>4321.5</v>
      </c>
      <c r="E50" s="346" t="n">
        <v>4223.3</v>
      </c>
      <c r="F50" s="346" t="n">
        <v>4289.7</v>
      </c>
      <c r="G50" s="346" t="n">
        <v>4308.4</v>
      </c>
      <c r="H50" s="346" t="n">
        <v>3429.2</v>
      </c>
      <c r="I50" s="346" t="n">
        <v>3375.9</v>
      </c>
      <c r="J50" s="346" t="n">
        <v>3317</v>
      </c>
      <c r="K50" s="331" t="n"/>
      <c r="L50" s="331" t="n"/>
      <c r="M50" s="331" t="n"/>
    </row>
    <row r="51" ht="14.1" customHeight="1" s="299" thickTop="1">
      <c r="A51" s="311" t="n"/>
      <c r="B51" s="311" t="n"/>
      <c r="C51" s="311" t="n"/>
      <c r="D51" s="311" t="n"/>
      <c r="E51" s="311" t="n"/>
      <c r="F51" s="311" t="n"/>
      <c r="G51" s="311" t="n"/>
      <c r="H51" s="311" t="n"/>
      <c r="I51" s="311" t="n"/>
      <c r="J51" s="311" t="n"/>
      <c r="K51" s="311" t="n"/>
      <c r="L51" s="311" t="n"/>
      <c r="M51" s="311" t="n"/>
    </row>
    <row r="52">
      <c r="A52" s="325" t="inlineStr">
        <is>
          <t>Note 1:  Totals may not agree with the components due to rounding.</t>
        </is>
      </c>
      <c r="H52" s="311" t="n"/>
      <c r="I52" s="311" t="n"/>
      <c r="J52" s="311" t="n"/>
      <c r="K52" s="311" t="n"/>
      <c r="L52" s="311" t="n"/>
      <c r="M52" s="311" t="n"/>
    </row>
    <row r="53" ht="14.1" customHeight="1" s="299">
      <c r="A53" s="311" t="n"/>
      <c r="B53" s="311" t="n"/>
      <c r="C53" s="311" t="n"/>
      <c r="D53" s="311" t="n"/>
      <c r="E53" s="311" t="n"/>
      <c r="F53" s="311" t="n"/>
      <c r="G53" s="311" t="n"/>
      <c r="H53" s="311" t="n"/>
      <c r="I53" s="311" t="n"/>
      <c r="J53" s="311" t="n"/>
      <c r="K53" s="311" t="n"/>
      <c r="L53" s="311" t="n"/>
      <c r="M53" s="311" t="n"/>
    </row>
    <row r="54" ht="35.1" customHeight="1" s="299">
      <c r="A54" s="311" t="n"/>
      <c r="B54" s="311" t="n"/>
      <c r="C54" s="311" t="n"/>
      <c r="D54" s="311" t="n"/>
      <c r="E54" s="311" t="n"/>
      <c r="F54" s="311" t="n"/>
      <c r="G54" s="311" t="n"/>
      <c r="H54" s="311" t="n"/>
      <c r="I54" s="311" t="n"/>
      <c r="J54" s="311" t="n"/>
      <c r="K54" s="311" t="n"/>
      <c r="L54" s="311" t="n"/>
      <c r="M54" s="311" t="n"/>
    </row>
    <row r="55" ht="14.1" customHeight="1" s="299"/>
    <row r="56" ht="14.1" customHeight="1" s="299"/>
    <row r="57" ht="14.1" customHeight="1" s="299"/>
    <row r="58" ht="14.1" customHeight="1" s="299"/>
    <row r="59" ht="14.1" customHeight="1" s="299"/>
    <row r="60" ht="14.1" customHeight="1" s="299"/>
    <row r="61" ht="14.1" customHeight="1" s="299"/>
    <row r="62" ht="14.1" customHeight="1" s="299"/>
    <row r="63" ht="14.1" customHeight="1" s="299"/>
    <row r="64" ht="14.1" customHeight="1" s="299"/>
    <row r="65" ht="17.45" customHeight="1" s="299"/>
    <row r="66" ht="17.45" customHeight="1" s="299"/>
    <row r="67" ht="17.45" customHeight="1" s="299"/>
    <row r="68" ht="17.45" customHeight="1" s="299"/>
    <row r="69" ht="17.45" customHeight="1" s="299"/>
    <row r="70" ht="17.45" customHeight="1" s="299"/>
    <row r="71" ht="17.45" customHeight="1" s="299"/>
    <row r="72" ht="17.45" customHeight="1" s="299"/>
    <row r="73" ht="17.45" customHeight="1" s="299"/>
    <row r="74" ht="17.45" customHeight="1" s="299"/>
    <row r="75" ht="17.45" customHeight="1" s="299"/>
    <row r="76" ht="17.45" customHeight="1" s="299"/>
    <row r="77" ht="17.45" customHeight="1" s="299"/>
    <row r="78" ht="17.45" customHeight="1" s="299"/>
    <row r="79" ht="17.45" customHeight="1" s="299"/>
    <row r="80" ht="17.45" customHeight="1" s="299"/>
    <row r="81" ht="17.45" customHeight="1" s="299"/>
    <row r="82" ht="17.45" customHeight="1" s="299"/>
    <row r="83" ht="17.45" customHeight="1" s="299"/>
    <row r="84" ht="17.45" customHeight="1" s="299"/>
    <row r="85" ht="17.45" customHeight="1" s="299"/>
    <row r="86" ht="17.45" customHeight="1" s="299"/>
    <row r="87" ht="17.45" customHeight="1" s="299"/>
    <row r="88" ht="17.45" customHeight="1" s="299"/>
    <row r="89" ht="17.45" customHeight="1" s="299"/>
    <row r="90" ht="17.45" customHeight="1" s="299"/>
    <row r="91" ht="17.45" customHeight="1" s="299"/>
    <row r="92" ht="17.45" customHeight="1" s="299"/>
    <row r="93" ht="17.45" customHeight="1" s="299"/>
    <row r="94" ht="17.45" customHeight="1" s="299"/>
    <row r="95" ht="17.45" customHeight="1" s="299"/>
    <row r="96" ht="17.45" customHeight="1" s="299"/>
    <row r="97" ht="14.1" customHeight="1" s="299"/>
    <row r="98" ht="14.1" customHeight="1" s="299"/>
    <row r="99" ht="14.1" customHeight="1" s="299"/>
    <row r="100" ht="14.1" customHeight="1" s="299"/>
    <row r="101" ht="14.1" customHeight="1" s="299"/>
    <row r="102" ht="14.1" customHeight="1" s="299">
      <c r="A102" s="307" t="n"/>
      <c r="B102" s="307" t="n"/>
      <c r="C102" s="307" t="n"/>
      <c r="D102" s="307" t="n"/>
      <c r="E102" s="311" t="n"/>
      <c r="F102" s="311" t="n"/>
      <c r="G102" s="311" t="n"/>
      <c r="H102" s="311" t="n"/>
      <c r="I102" s="311" t="n"/>
      <c r="J102" s="311" t="n"/>
      <c r="K102" s="311" t="n"/>
      <c r="L102" s="311" t="n"/>
      <c r="M102" s="311" t="n"/>
    </row>
    <row r="103" ht="14.1" customHeight="1" s="299">
      <c r="A103" s="307" t="n"/>
      <c r="B103" s="307" t="n"/>
      <c r="C103" s="307" t="n"/>
      <c r="D103" s="307" t="n"/>
      <c r="E103" s="311" t="n"/>
      <c r="F103" s="311" t="n"/>
      <c r="G103" s="311" t="n"/>
      <c r="H103" s="311" t="n"/>
      <c r="I103" s="311" t="n"/>
      <c r="J103" s="311" t="n"/>
      <c r="K103" s="311" t="n"/>
      <c r="L103" s="311" t="n"/>
      <c r="M103" s="311" t="n"/>
    </row>
    <row r="104" ht="14.1" customHeight="1" s="299">
      <c r="A104" s="307" t="n"/>
      <c r="B104" s="307" t="n"/>
      <c r="C104" s="307" t="n"/>
      <c r="D104" s="307" t="n"/>
      <c r="E104" s="311" t="n"/>
      <c r="F104" s="311" t="n"/>
      <c r="G104" s="311" t="n"/>
      <c r="H104" s="311" t="n"/>
      <c r="I104" s="311" t="n"/>
      <c r="J104" s="311" t="n"/>
      <c r="K104" s="311" t="n"/>
      <c r="L104" s="311" t="n"/>
      <c r="M104" s="311" t="n"/>
    </row>
    <row r="105" ht="14.1" customHeight="1" s="299">
      <c r="A105" s="307" t="n"/>
      <c r="B105" s="307" t="n"/>
      <c r="C105" s="307" t="n"/>
      <c r="D105" s="307" t="n"/>
      <c r="E105" s="311" t="n"/>
      <c r="F105" s="311" t="n"/>
      <c r="G105" s="311" t="n"/>
      <c r="H105" s="311" t="n"/>
      <c r="I105" s="311" t="n"/>
      <c r="J105" s="311" t="n"/>
      <c r="K105" s="311" t="n"/>
      <c r="L105" s="311" t="n"/>
      <c r="M105" s="311" t="n"/>
    </row>
    <row r="106" ht="14.1" customHeight="1" s="299">
      <c r="A106" s="307" t="n"/>
      <c r="B106" s="307" t="n"/>
      <c r="C106" s="307" t="n"/>
      <c r="D106" s="307" t="n"/>
      <c r="E106" s="311" t="n"/>
      <c r="F106" s="311" t="n"/>
      <c r="G106" s="311" t="n"/>
      <c r="H106" s="311" t="n"/>
      <c r="I106" s="311" t="n"/>
      <c r="J106" s="311" t="n"/>
      <c r="K106" s="311" t="n"/>
      <c r="L106" s="311" t="n"/>
      <c r="M106" s="311" t="n"/>
    </row>
    <row r="107" ht="14.1" customHeight="1" s="299">
      <c r="A107" s="307" t="n"/>
      <c r="B107" s="307" t="n"/>
      <c r="C107" s="307" t="n"/>
      <c r="D107" s="307" t="n"/>
      <c r="E107" s="311" t="n"/>
      <c r="F107" s="311" t="n"/>
      <c r="G107" s="311" t="n"/>
      <c r="H107" s="311" t="n"/>
      <c r="I107" s="311" t="n"/>
      <c r="J107" s="311" t="n"/>
      <c r="K107" s="311" t="n"/>
      <c r="L107" s="311" t="n"/>
      <c r="M107" s="311" t="n"/>
    </row>
    <row r="108" ht="14.1" customHeight="1" s="299">
      <c r="A108" s="307" t="n"/>
      <c r="B108" s="307" t="n"/>
      <c r="C108" s="307" t="n"/>
      <c r="D108" s="307" t="n"/>
      <c r="E108" s="311" t="n"/>
      <c r="F108" s="311" t="n"/>
      <c r="G108" s="311" t="n"/>
      <c r="H108" s="311" t="n"/>
      <c r="I108" s="311" t="n"/>
      <c r="J108" s="311" t="n"/>
      <c r="K108" s="311" t="n"/>
      <c r="L108" s="311" t="n"/>
      <c r="M108" s="311" t="n"/>
    </row>
    <row r="109" ht="14.1" customHeight="1" s="299">
      <c r="A109" s="307" t="n"/>
      <c r="B109" s="307" t="n"/>
      <c r="C109" s="307" t="n"/>
      <c r="D109" s="307" t="n"/>
      <c r="E109" s="311" t="n"/>
      <c r="F109" s="311" t="n"/>
      <c r="G109" s="311" t="n"/>
      <c r="H109" s="311" t="n"/>
      <c r="I109" s="311" t="n"/>
      <c r="J109" s="311" t="n"/>
      <c r="K109" s="311" t="n"/>
      <c r="L109" s="311" t="n"/>
      <c r="M109" s="311" t="n"/>
    </row>
    <row r="110" ht="14.1" customHeight="1" s="299">
      <c r="A110" s="307" t="n"/>
      <c r="B110" s="307" t="n"/>
      <c r="C110" s="307" t="n"/>
      <c r="D110" s="307" t="n"/>
      <c r="E110" s="311" t="n"/>
      <c r="F110" s="311" t="n"/>
      <c r="G110" s="311" t="n"/>
      <c r="H110" s="311" t="n"/>
      <c r="I110" s="311" t="n"/>
      <c r="J110" s="311" t="n"/>
      <c r="K110" s="311" t="n"/>
      <c r="L110" s="311" t="n"/>
      <c r="M110" s="311" t="n"/>
    </row>
    <row r="111" ht="14.1" customHeight="1" s="299">
      <c r="A111" s="307" t="n"/>
      <c r="B111" s="307" t="n"/>
      <c r="C111" s="307" t="n"/>
      <c r="D111" s="307" t="n"/>
      <c r="E111" s="311" t="n"/>
      <c r="F111" s="311" t="n"/>
      <c r="G111" s="311" t="n"/>
      <c r="H111" s="311" t="n"/>
      <c r="I111" s="311" t="n"/>
      <c r="J111" s="311" t="n"/>
      <c r="K111" s="311" t="n"/>
      <c r="L111" s="311" t="n"/>
      <c r="M111" s="311" t="n"/>
    </row>
    <row r="112" ht="14.1" customHeight="1" s="299">
      <c r="A112" s="307" t="n"/>
      <c r="B112" s="307" t="n"/>
      <c r="C112" s="307" t="n"/>
      <c r="D112" s="307" t="n"/>
      <c r="E112" s="311" t="n"/>
      <c r="F112" s="311" t="n"/>
      <c r="G112" s="311" t="n"/>
      <c r="H112" s="311" t="n"/>
      <c r="I112" s="311" t="n"/>
      <c r="J112" s="311" t="n"/>
      <c r="K112" s="311" t="n"/>
      <c r="L112" s="311" t="n"/>
      <c r="M112" s="311" t="n"/>
    </row>
    <row r="113" ht="14.1" customHeight="1" s="299">
      <c r="A113" s="307" t="n"/>
      <c r="B113" s="307" t="n"/>
      <c r="C113" s="307" t="n"/>
      <c r="D113" s="307" t="n"/>
      <c r="E113" s="311" t="n"/>
      <c r="F113" s="311" t="n"/>
      <c r="G113" s="311" t="n"/>
      <c r="H113" s="311" t="n"/>
      <c r="I113" s="311" t="n"/>
      <c r="J113" s="311" t="n"/>
      <c r="K113" s="311" t="n"/>
      <c r="L113" s="311" t="n"/>
      <c r="M113" s="311" t="n"/>
    </row>
    <row r="114" ht="14.1" customHeight="1" s="299">
      <c r="A114" s="307" t="n"/>
      <c r="B114" s="307" t="n"/>
      <c r="C114" s="307" t="n"/>
      <c r="D114" s="307" t="n"/>
      <c r="E114" s="311" t="n"/>
      <c r="F114" s="311" t="n"/>
      <c r="G114" s="311" t="n"/>
      <c r="H114" s="311" t="n"/>
      <c r="I114" s="311" t="n"/>
      <c r="J114" s="311" t="n"/>
      <c r="K114" s="311" t="n"/>
      <c r="L114" s="311" t="n"/>
      <c r="M114" s="311" t="n"/>
    </row>
    <row r="115" ht="14.1" customHeight="1" s="299">
      <c r="A115" s="307" t="n"/>
      <c r="B115" s="307" t="n"/>
      <c r="C115" s="307" t="n"/>
      <c r="D115" s="307" t="n"/>
      <c r="E115" s="311" t="n"/>
      <c r="F115" s="311" t="n"/>
      <c r="G115" s="311" t="n"/>
      <c r="H115" s="311" t="n"/>
      <c r="I115" s="311" t="n"/>
      <c r="J115" s="311" t="n"/>
      <c r="K115" s="311" t="n"/>
      <c r="L115" s="311" t="n"/>
      <c r="M115" s="311" t="n"/>
    </row>
    <row r="116" ht="14.1" customHeight="1" s="299">
      <c r="A116" s="307" t="n"/>
      <c r="B116" s="307" t="n"/>
      <c r="C116" s="307" t="n"/>
      <c r="D116" s="307" t="n"/>
      <c r="E116" s="311" t="n"/>
      <c r="F116" s="311" t="n"/>
      <c r="G116" s="311" t="n"/>
      <c r="H116" s="311" t="n"/>
      <c r="I116" s="311" t="n"/>
      <c r="J116" s="311" t="n"/>
      <c r="K116" s="311" t="n"/>
      <c r="L116" s="311" t="n"/>
      <c r="M116" s="311" t="n"/>
    </row>
    <row r="117" ht="14.1" customHeight="1" s="299">
      <c r="A117" s="307" t="n"/>
      <c r="B117" s="307" t="n"/>
      <c r="C117" s="307" t="n"/>
      <c r="D117" s="307" t="n"/>
      <c r="E117" s="311" t="n"/>
      <c r="F117" s="311" t="n"/>
      <c r="G117" s="311" t="n"/>
      <c r="H117" s="311" t="n"/>
      <c r="I117" s="311" t="n"/>
      <c r="J117" s="311" t="n"/>
      <c r="K117" s="311" t="n"/>
      <c r="L117" s="311" t="n"/>
      <c r="M117" s="311" t="n"/>
    </row>
    <row r="118" ht="14.1" customHeight="1" s="299">
      <c r="A118" s="307" t="n"/>
      <c r="B118" s="307" t="n"/>
      <c r="C118" s="307" t="n"/>
      <c r="D118" s="307" t="n"/>
      <c r="E118" s="311" t="n"/>
      <c r="F118" s="311" t="n"/>
      <c r="G118" s="311" t="n"/>
      <c r="H118" s="311" t="n"/>
      <c r="I118" s="311" t="n"/>
      <c r="J118" s="311" t="n"/>
      <c r="K118" s="311" t="n"/>
      <c r="L118" s="311" t="n"/>
      <c r="M118" s="311" t="n"/>
    </row>
    <row r="119" ht="14.1" customHeight="1" s="299">
      <c r="A119" s="307" t="n"/>
      <c r="B119" s="307" t="n"/>
      <c r="C119" s="307" t="n"/>
      <c r="D119" s="307" t="n"/>
      <c r="E119" s="311" t="n"/>
      <c r="F119" s="311" t="n"/>
      <c r="G119" s="311" t="n"/>
      <c r="H119" s="311" t="n"/>
      <c r="I119" s="311" t="n"/>
      <c r="J119" s="311" t="n"/>
      <c r="K119" s="311" t="n"/>
      <c r="L119" s="311" t="n"/>
      <c r="M119" s="311" t="n"/>
    </row>
    <row r="120" ht="14.1" customHeight="1" s="299">
      <c r="A120" s="307" t="n"/>
      <c r="B120" s="307" t="n"/>
      <c r="C120" s="307" t="n"/>
      <c r="D120" s="307" t="n"/>
      <c r="E120" s="311" t="n"/>
      <c r="F120" s="311" t="n"/>
      <c r="G120" s="311" t="n"/>
      <c r="H120" s="311" t="n"/>
      <c r="I120" s="311" t="n"/>
      <c r="J120" s="311" t="n"/>
      <c r="K120" s="311" t="n"/>
      <c r="L120" s="311" t="n"/>
      <c r="M120" s="311" t="n"/>
    </row>
    <row r="121" ht="14.1" customHeight="1" s="299">
      <c r="A121" s="307" t="n"/>
      <c r="B121" s="307" t="n"/>
      <c r="C121" s="307" t="n"/>
      <c r="D121" s="307" t="n"/>
      <c r="E121" s="311" t="n"/>
      <c r="F121" s="311" t="n"/>
      <c r="G121" s="311" t="n"/>
      <c r="H121" s="311" t="n"/>
      <c r="I121" s="311" t="n"/>
      <c r="J121" s="311" t="n"/>
      <c r="K121" s="311" t="n"/>
      <c r="L121" s="311" t="n"/>
      <c r="M121" s="311" t="n"/>
    </row>
    <row r="122" ht="14.1" customHeight="1" s="299">
      <c r="A122" s="307" t="n"/>
      <c r="B122" s="307" t="n"/>
      <c r="C122" s="307" t="n"/>
      <c r="D122" s="307" t="n"/>
      <c r="E122" s="311" t="n"/>
      <c r="F122" s="311" t="n"/>
      <c r="G122" s="311" t="n"/>
      <c r="H122" s="311" t="n"/>
      <c r="I122" s="311" t="n"/>
      <c r="J122" s="311" t="n"/>
      <c r="K122" s="311" t="n"/>
      <c r="L122" s="311" t="n"/>
      <c r="M122" s="311" t="n"/>
    </row>
    <row r="123" ht="14.1" customHeight="1" s="299">
      <c r="A123" s="307" t="n"/>
      <c r="B123" s="307" t="n"/>
      <c r="C123" s="307" t="n"/>
      <c r="D123" s="307" t="n"/>
      <c r="E123" s="311" t="n"/>
      <c r="F123" s="311" t="n"/>
      <c r="G123" s="311" t="n"/>
      <c r="H123" s="311" t="n"/>
      <c r="I123" s="311" t="n"/>
      <c r="J123" s="311" t="n"/>
      <c r="K123" s="311" t="n"/>
      <c r="L123" s="311" t="n"/>
      <c r="M123" s="311" t="n"/>
    </row>
    <row r="124" ht="14.1" customHeight="1" s="299">
      <c r="A124" s="307" t="n"/>
      <c r="B124" s="307" t="n"/>
      <c r="C124" s="307" t="n"/>
      <c r="D124" s="307" t="n"/>
      <c r="E124" s="311" t="n"/>
      <c r="F124" s="311" t="n"/>
      <c r="G124" s="311" t="n"/>
      <c r="H124" s="311" t="n"/>
      <c r="I124" s="311" t="n"/>
      <c r="J124" s="311" t="n"/>
      <c r="K124" s="311" t="n"/>
      <c r="L124" s="311" t="n"/>
      <c r="M124" s="311" t="n"/>
    </row>
    <row r="125" ht="14.1" customHeight="1" s="299">
      <c r="A125" s="307" t="n"/>
      <c r="B125" s="307" t="n"/>
      <c r="C125" s="307" t="n"/>
      <c r="D125" s="307" t="n"/>
      <c r="E125" s="311" t="n"/>
      <c r="F125" s="311" t="n"/>
      <c r="G125" s="311" t="n"/>
      <c r="H125" s="311" t="n"/>
      <c r="I125" s="311" t="n"/>
      <c r="J125" s="311" t="n"/>
      <c r="K125" s="311" t="n"/>
      <c r="L125" s="311" t="n"/>
      <c r="M125" s="311" t="n"/>
    </row>
    <row r="126" ht="14.1" customHeight="1" s="299">
      <c r="A126" s="307" t="n"/>
      <c r="B126" s="307" t="n"/>
      <c r="C126" s="307" t="n"/>
      <c r="D126" s="307" t="n"/>
      <c r="E126" s="311" t="n"/>
      <c r="F126" s="311" t="n"/>
      <c r="G126" s="311" t="n"/>
      <c r="H126" s="311" t="n"/>
      <c r="I126" s="311" t="n"/>
      <c r="J126" s="311" t="n"/>
      <c r="K126" s="311" t="n"/>
      <c r="L126" s="311" t="n"/>
      <c r="M126" s="311" t="n"/>
    </row>
    <row r="127" ht="14.1" customHeight="1" s="299">
      <c r="A127" s="307" t="n"/>
      <c r="B127" s="307" t="n"/>
      <c r="C127" s="307" t="n"/>
      <c r="D127" s="307" t="n"/>
      <c r="E127" s="311" t="n"/>
      <c r="F127" s="311" t="n"/>
      <c r="G127" s="311" t="n"/>
      <c r="H127" s="311" t="n"/>
      <c r="I127" s="311" t="n"/>
      <c r="J127" s="311" t="n"/>
      <c r="K127" s="311" t="n"/>
      <c r="L127" s="311" t="n"/>
      <c r="M127" s="311" t="n"/>
    </row>
    <row r="128" ht="14.1" customHeight="1" s="299">
      <c r="A128" s="307" t="n"/>
      <c r="B128" s="307" t="n"/>
      <c r="C128" s="307" t="n"/>
      <c r="D128" s="307" t="n"/>
      <c r="E128" s="311" t="n"/>
      <c r="F128" s="311" t="n"/>
      <c r="G128" s="311" t="n"/>
      <c r="H128" s="311" t="n"/>
      <c r="I128" s="311" t="n"/>
      <c r="J128" s="311" t="n"/>
      <c r="K128" s="311" t="n"/>
      <c r="L128" s="311" t="n"/>
      <c r="M128" s="311" t="n"/>
    </row>
    <row r="129" ht="14.1" customHeight="1" s="299">
      <c r="A129" s="307" t="n"/>
      <c r="B129" s="307" t="n"/>
      <c r="C129" s="307" t="n"/>
      <c r="D129" s="307" t="n"/>
      <c r="E129" s="311" t="n"/>
      <c r="F129" s="311" t="n"/>
      <c r="G129" s="311" t="n"/>
      <c r="H129" s="311" t="n"/>
      <c r="I129" s="311" t="n"/>
      <c r="J129" s="311" t="n"/>
      <c r="K129" s="311" t="n"/>
      <c r="L129" s="311" t="n"/>
      <c r="M129" s="311" t="n"/>
    </row>
    <row r="130" ht="14.1" customHeight="1" s="299">
      <c r="A130" s="307" t="n"/>
      <c r="B130" s="307" t="n"/>
      <c r="C130" s="307" t="n"/>
      <c r="D130" s="307" t="n"/>
      <c r="E130" s="311" t="n"/>
      <c r="F130" s="311" t="n"/>
      <c r="G130" s="311" t="n"/>
      <c r="H130" s="311" t="n"/>
      <c r="I130" s="311" t="n"/>
      <c r="J130" s="311" t="n"/>
      <c r="K130" s="311" t="n"/>
      <c r="L130" s="311" t="n"/>
      <c r="M130" s="311" t="n"/>
    </row>
    <row r="131" ht="14.1" customHeight="1" s="299">
      <c r="A131" s="307" t="n"/>
      <c r="B131" s="307" t="n"/>
      <c r="C131" s="307" t="n"/>
      <c r="D131" s="307" t="n"/>
      <c r="E131" s="311" t="n"/>
      <c r="F131" s="311" t="n"/>
      <c r="G131" s="311" t="n"/>
      <c r="H131" s="311" t="n"/>
      <c r="I131" s="311" t="n"/>
      <c r="J131" s="311" t="n"/>
      <c r="K131" s="311" t="n"/>
      <c r="L131" s="311" t="n"/>
      <c r="M131" s="311" t="n"/>
    </row>
    <row r="132" ht="14.1" customHeight="1" s="299">
      <c r="A132" s="307" t="n"/>
      <c r="B132" s="307" t="n"/>
      <c r="C132" s="307" t="n"/>
      <c r="D132" s="307" t="n"/>
      <c r="E132" s="311" t="n"/>
      <c r="F132" s="311" t="n"/>
      <c r="G132" s="311" t="n"/>
      <c r="H132" s="311" t="n"/>
      <c r="I132" s="311" t="n"/>
      <c r="J132" s="311" t="n"/>
      <c r="K132" s="311" t="n"/>
      <c r="L132" s="311" t="n"/>
      <c r="M132" s="311" t="n"/>
    </row>
    <row r="133" ht="14.1" customHeight="1" s="299">
      <c r="A133" s="307" t="n"/>
      <c r="B133" s="307" t="n"/>
      <c r="C133" s="307" t="n"/>
      <c r="D133" s="307" t="n"/>
      <c r="E133" s="311" t="n"/>
      <c r="F133" s="311" t="n"/>
      <c r="G133" s="311" t="n"/>
      <c r="H133" s="311" t="n"/>
      <c r="I133" s="311" t="n"/>
      <c r="J133" s="311" t="n"/>
      <c r="K133" s="311" t="n"/>
      <c r="L133" s="311" t="n"/>
      <c r="M133" s="311" t="n"/>
    </row>
    <row r="134" ht="14.1" customHeight="1" s="299">
      <c r="A134" s="307" t="n"/>
      <c r="B134" s="307" t="n"/>
      <c r="C134" s="307" t="n"/>
      <c r="D134" s="307" t="n"/>
      <c r="E134" s="311" t="n"/>
      <c r="F134" s="311" t="n"/>
      <c r="G134" s="311" t="n"/>
      <c r="H134" s="311" t="n"/>
      <c r="I134" s="311" t="n"/>
      <c r="J134" s="311" t="n"/>
      <c r="K134" s="311" t="n"/>
      <c r="L134" s="311" t="n"/>
      <c r="M134" s="311" t="n"/>
    </row>
    <row r="135" ht="14.1" customHeight="1" s="299">
      <c r="A135" s="307" t="n"/>
      <c r="B135" s="307" t="n"/>
      <c r="C135" s="307" t="n"/>
      <c r="D135" s="307" t="n"/>
      <c r="E135" s="311" t="n"/>
      <c r="F135" s="311" t="n"/>
      <c r="G135" s="311" t="n"/>
      <c r="H135" s="311" t="n"/>
      <c r="I135" s="311" t="n"/>
      <c r="J135" s="311" t="n"/>
      <c r="K135" s="311" t="n"/>
      <c r="L135" s="311" t="n"/>
      <c r="M135" s="311" t="n"/>
    </row>
    <row r="136" ht="14.1" customHeight="1" s="299">
      <c r="A136" s="307" t="n"/>
      <c r="B136" s="307" t="n"/>
      <c r="C136" s="307" t="n"/>
      <c r="D136" s="307" t="n"/>
      <c r="E136" s="311" t="n"/>
      <c r="F136" s="311" t="n"/>
      <c r="G136" s="311" t="n"/>
      <c r="H136" s="311" t="n"/>
      <c r="I136" s="311" t="n"/>
      <c r="J136" s="311" t="n"/>
      <c r="K136" s="311" t="n"/>
      <c r="L136" s="311" t="n"/>
      <c r="M136" s="311" t="n"/>
    </row>
    <row r="137" ht="14.1" customHeight="1" s="299">
      <c r="A137" s="307" t="n"/>
      <c r="B137" s="307" t="n"/>
      <c r="C137" s="307" t="n"/>
      <c r="D137" s="307" t="n"/>
      <c r="E137" s="311" t="n"/>
      <c r="F137" s="311" t="n"/>
      <c r="G137" s="311" t="n"/>
      <c r="H137" s="311" t="n"/>
      <c r="I137" s="311" t="n"/>
      <c r="J137" s="311" t="n"/>
      <c r="K137" s="311" t="n"/>
      <c r="L137" s="311" t="n"/>
      <c r="M137" s="311" t="n"/>
    </row>
    <row r="138" ht="14.1" customHeight="1" s="299">
      <c r="A138" s="307" t="n"/>
      <c r="B138" s="307" t="n"/>
      <c r="C138" s="307" t="n"/>
      <c r="D138" s="307" t="n"/>
      <c r="E138" s="311" t="n"/>
      <c r="F138" s="311" t="n"/>
      <c r="G138" s="311" t="n"/>
      <c r="H138" s="311" t="n"/>
      <c r="I138" s="311" t="n"/>
      <c r="J138" s="311" t="n"/>
      <c r="K138" s="311" t="n"/>
      <c r="L138" s="311" t="n"/>
      <c r="M138" s="311" t="n"/>
    </row>
    <row r="139" ht="14.1" customHeight="1" s="299">
      <c r="A139" s="307" t="n"/>
      <c r="B139" s="307" t="n"/>
      <c r="C139" s="307" t="n"/>
      <c r="D139" s="307" t="n"/>
      <c r="E139" s="311" t="n"/>
      <c r="F139" s="311" t="n"/>
      <c r="G139" s="311" t="n"/>
      <c r="H139" s="311" t="n"/>
      <c r="I139" s="311" t="n"/>
      <c r="J139" s="311" t="n"/>
      <c r="K139" s="311" t="n"/>
      <c r="L139" s="311" t="n"/>
      <c r="M139" s="311" t="n"/>
    </row>
    <row r="140" ht="14.1" customHeight="1" s="299">
      <c r="A140" s="307" t="n"/>
      <c r="B140" s="307" t="n"/>
      <c r="C140" s="307" t="n"/>
      <c r="D140" s="307" t="n"/>
      <c r="E140" s="311" t="n"/>
      <c r="F140" s="311" t="n"/>
      <c r="G140" s="311" t="n"/>
      <c r="H140" s="311" t="n"/>
      <c r="I140" s="311" t="n"/>
      <c r="J140" s="311" t="n"/>
      <c r="K140" s="311" t="n"/>
      <c r="L140" s="311" t="n"/>
      <c r="M140" s="311" t="n"/>
    </row>
    <row r="141" ht="14.1" customHeight="1" s="299">
      <c r="A141" s="307" t="n"/>
      <c r="B141" s="307" t="n"/>
      <c r="C141" s="307" t="n"/>
      <c r="D141" s="307" t="n"/>
      <c r="E141" s="311" t="n"/>
      <c r="F141" s="311" t="n"/>
      <c r="G141" s="311" t="n"/>
      <c r="H141" s="311" t="n"/>
      <c r="I141" s="311" t="n"/>
      <c r="J141" s="311" t="n"/>
      <c r="K141" s="311" t="n"/>
      <c r="L141" s="311" t="n"/>
      <c r="M141" s="311" t="n"/>
    </row>
    <row r="142" ht="14.1" customHeight="1" s="299">
      <c r="A142" s="307" t="n"/>
      <c r="B142" s="307" t="n"/>
      <c r="C142" s="307" t="n"/>
      <c r="D142" s="307" t="n"/>
      <c r="E142" s="311" t="n"/>
      <c r="F142" s="311" t="n"/>
      <c r="G142" s="311" t="n"/>
      <c r="H142" s="311" t="n"/>
      <c r="I142" s="311" t="n"/>
      <c r="J142" s="311" t="n"/>
      <c r="K142" s="311" t="n"/>
      <c r="L142" s="311" t="n"/>
      <c r="M142" s="311" t="n"/>
    </row>
    <row r="143" ht="14.1" customHeight="1" s="299">
      <c r="A143" s="307" t="n"/>
      <c r="B143" s="307" t="n"/>
      <c r="C143" s="307" t="n"/>
      <c r="D143" s="307" t="n"/>
      <c r="E143" s="311" t="n"/>
      <c r="F143" s="311" t="n"/>
      <c r="G143" s="311" t="n"/>
      <c r="H143" s="311" t="n"/>
      <c r="I143" s="311" t="n"/>
      <c r="J143" s="311" t="n"/>
      <c r="K143" s="311" t="n"/>
      <c r="L143" s="311" t="n"/>
      <c r="M143" s="311" t="n"/>
    </row>
    <row r="144" ht="14.1" customHeight="1" s="299">
      <c r="A144" s="307" t="n"/>
      <c r="B144" s="307" t="n"/>
      <c r="C144" s="307" t="n"/>
      <c r="D144" s="307" t="n"/>
      <c r="E144" s="311" t="n"/>
      <c r="F144" s="311" t="n"/>
      <c r="G144" s="311" t="n"/>
      <c r="H144" s="311" t="n"/>
      <c r="I144" s="311" t="n"/>
      <c r="J144" s="311" t="n"/>
      <c r="K144" s="311" t="n"/>
      <c r="L144" s="311" t="n"/>
      <c r="M144" s="311" t="n"/>
    </row>
    <row r="145" ht="14.1" customHeight="1" s="299">
      <c r="A145" s="307" t="n"/>
      <c r="B145" s="307" t="n"/>
      <c r="C145" s="307" t="n"/>
      <c r="D145" s="307" t="n"/>
      <c r="E145" s="311" t="n"/>
      <c r="F145" s="311" t="n"/>
      <c r="G145" s="311" t="n"/>
      <c r="H145" s="311" t="n"/>
      <c r="I145" s="311" t="n"/>
      <c r="J145" s="311" t="n"/>
      <c r="K145" s="311" t="n"/>
      <c r="L145" s="311" t="n"/>
      <c r="M145" s="311" t="n"/>
    </row>
    <row r="146" ht="14.1" customHeight="1" s="299">
      <c r="A146" s="307" t="n"/>
      <c r="B146" s="307" t="n"/>
      <c r="C146" s="307" t="n"/>
      <c r="D146" s="307" t="n"/>
      <c r="E146" s="311" t="n"/>
      <c r="F146" s="311" t="n"/>
      <c r="G146" s="311" t="n"/>
      <c r="H146" s="311" t="n"/>
      <c r="I146" s="311" t="n"/>
      <c r="J146" s="311" t="n"/>
      <c r="K146" s="311" t="n"/>
      <c r="L146" s="311" t="n"/>
      <c r="M146" s="311" t="n"/>
    </row>
    <row r="147" ht="14.1" customHeight="1" s="299">
      <c r="A147" s="307" t="n"/>
      <c r="B147" s="307" t="n"/>
      <c r="C147" s="307" t="n"/>
      <c r="D147" s="307" t="n"/>
      <c r="E147" s="311" t="n"/>
      <c r="F147" s="311" t="n"/>
      <c r="G147" s="311" t="n"/>
      <c r="H147" s="311" t="n"/>
      <c r="I147" s="311" t="n"/>
      <c r="J147" s="311" t="n"/>
      <c r="K147" s="311" t="n"/>
      <c r="L147" s="311" t="n"/>
      <c r="M147" s="311" t="n"/>
    </row>
    <row r="148" ht="14.1" customHeight="1" s="299">
      <c r="A148" s="307" t="n"/>
      <c r="B148" s="307" t="n"/>
      <c r="C148" s="307" t="n"/>
      <c r="D148" s="307" t="n"/>
      <c r="E148" s="311" t="n"/>
      <c r="F148" s="311" t="n"/>
      <c r="G148" s="311" t="n"/>
      <c r="H148" s="311" t="n"/>
      <c r="I148" s="311" t="n"/>
      <c r="J148" s="311" t="n"/>
      <c r="K148" s="311" t="n"/>
      <c r="L148" s="311" t="n"/>
      <c r="M148" s="311" t="n"/>
    </row>
    <row r="149" ht="14.1" customHeight="1" s="299">
      <c r="A149" s="307" t="n"/>
      <c r="B149" s="307" t="n"/>
      <c r="C149" s="307" t="n"/>
      <c r="D149" s="307" t="n"/>
      <c r="E149" s="311" t="n"/>
      <c r="F149" s="311" t="n"/>
      <c r="G149" s="311" t="n"/>
      <c r="H149" s="311" t="n"/>
      <c r="I149" s="311" t="n"/>
      <c r="J149" s="311" t="n"/>
      <c r="K149" s="311" t="n"/>
      <c r="L149" s="311" t="n"/>
      <c r="M149" s="311" t="n"/>
    </row>
    <row r="150" ht="14.1" customHeight="1" s="299">
      <c r="A150" s="307" t="n"/>
      <c r="B150" s="307" t="n"/>
      <c r="C150" s="307" t="n"/>
      <c r="D150" s="307" t="n"/>
      <c r="E150" s="311" t="n"/>
      <c r="F150" s="311" t="n"/>
      <c r="G150" s="311" t="n"/>
      <c r="H150" s="311" t="n"/>
      <c r="I150" s="311" t="n"/>
      <c r="J150" s="311" t="n"/>
      <c r="K150" s="311" t="n"/>
      <c r="L150" s="311" t="n"/>
      <c r="M150" s="311" t="n"/>
    </row>
    <row r="151" ht="14.1" customHeight="1" s="299">
      <c r="A151" s="307" t="n"/>
      <c r="B151" s="307" t="n"/>
      <c r="C151" s="307" t="n"/>
      <c r="D151" s="307" t="n"/>
      <c r="E151" s="311" t="n"/>
      <c r="F151" s="311" t="n"/>
      <c r="G151" s="311" t="n"/>
      <c r="H151" s="311" t="n"/>
      <c r="I151" s="311" t="n"/>
      <c r="J151" s="311" t="n"/>
      <c r="K151" s="311" t="n"/>
      <c r="L151" s="311" t="n"/>
      <c r="M151" s="311" t="n"/>
    </row>
    <row r="152" ht="14.1" customHeight="1" s="299">
      <c r="A152" s="307" t="n"/>
      <c r="B152" s="307" t="n"/>
      <c r="C152" s="307" t="n"/>
      <c r="D152" s="307" t="n"/>
      <c r="E152" s="311" t="n"/>
      <c r="F152" s="311" t="n"/>
      <c r="G152" s="311" t="n"/>
      <c r="H152" s="311" t="n"/>
      <c r="I152" s="311" t="n"/>
      <c r="J152" s="311" t="n"/>
      <c r="K152" s="311" t="n"/>
      <c r="L152" s="311" t="n"/>
      <c r="M152" s="311" t="n"/>
    </row>
    <row r="153" ht="14.1" customHeight="1" s="299">
      <c r="A153" s="307" t="n"/>
      <c r="B153" s="307" t="n"/>
      <c r="C153" s="307" t="n"/>
      <c r="D153" s="307" t="n"/>
      <c r="E153" s="311" t="n"/>
      <c r="F153" s="311" t="n"/>
      <c r="G153" s="311" t="n"/>
      <c r="H153" s="311" t="n"/>
      <c r="I153" s="311" t="n"/>
      <c r="J153" s="311" t="n"/>
      <c r="K153" s="311" t="n"/>
      <c r="L153" s="311" t="n"/>
      <c r="M153" s="311" t="n"/>
    </row>
    <row r="154" ht="14.1" customHeight="1" s="299">
      <c r="A154" s="307" t="n"/>
      <c r="B154" s="307" t="n"/>
      <c r="C154" s="307" t="n"/>
      <c r="D154" s="307" t="n"/>
      <c r="E154" s="311" t="n"/>
      <c r="F154" s="311" t="n"/>
      <c r="G154" s="311" t="n"/>
      <c r="H154" s="311" t="n"/>
      <c r="I154" s="311" t="n"/>
      <c r="J154" s="311" t="n"/>
      <c r="K154" s="311" t="n"/>
      <c r="L154" s="311" t="n"/>
      <c r="M154" s="311" t="n"/>
    </row>
    <row r="155" ht="14.1" customHeight="1" s="299">
      <c r="A155" s="307" t="n"/>
      <c r="B155" s="307" t="n"/>
      <c r="C155" s="307" t="n"/>
      <c r="D155" s="307" t="n"/>
      <c r="E155" s="311" t="n"/>
      <c r="F155" s="311" t="n"/>
      <c r="G155" s="311" t="n"/>
      <c r="H155" s="311" t="n"/>
      <c r="I155" s="311" t="n"/>
      <c r="J155" s="311" t="n"/>
      <c r="K155" s="311" t="n"/>
      <c r="L155" s="311" t="n"/>
      <c r="M155" s="311" t="n"/>
    </row>
    <row r="156" ht="14.1" customHeight="1" s="299">
      <c r="A156" s="307" t="n"/>
      <c r="B156" s="307" t="n"/>
      <c r="C156" s="307" t="n"/>
      <c r="D156" s="307" t="n"/>
      <c r="E156" s="311" t="n"/>
      <c r="F156" s="311" t="n"/>
      <c r="G156" s="311" t="n"/>
      <c r="H156" s="311" t="n"/>
      <c r="I156" s="311" t="n"/>
      <c r="J156" s="311" t="n"/>
      <c r="K156" s="311" t="n"/>
      <c r="L156" s="311" t="n"/>
      <c r="M156" s="311" t="n"/>
    </row>
    <row r="157" ht="14.1" customHeight="1" s="299">
      <c r="A157" s="307" t="n"/>
      <c r="B157" s="307" t="n"/>
      <c r="C157" s="307" t="n"/>
      <c r="D157" s="307" t="n"/>
      <c r="E157" s="311" t="n"/>
      <c r="F157" s="311" t="n"/>
      <c r="G157" s="311" t="n"/>
      <c r="H157" s="311" t="n"/>
      <c r="I157" s="311" t="n"/>
      <c r="J157" s="311" t="n"/>
      <c r="K157" s="311" t="n"/>
      <c r="L157" s="311" t="n"/>
      <c r="M157" s="311" t="n"/>
    </row>
    <row r="158" ht="14.1" customHeight="1" s="299">
      <c r="A158" s="307" t="n"/>
      <c r="B158" s="307" t="n"/>
      <c r="C158" s="307" t="n"/>
      <c r="D158" s="307" t="n"/>
      <c r="E158" s="311" t="n"/>
      <c r="F158" s="311" t="n"/>
      <c r="G158" s="311" t="n"/>
      <c r="H158" s="311" t="n"/>
      <c r="I158" s="311" t="n"/>
      <c r="J158" s="311" t="n"/>
      <c r="K158" s="311" t="n"/>
      <c r="L158" s="311" t="n"/>
      <c r="M158" s="311" t="n"/>
    </row>
    <row r="159" ht="14.1" customHeight="1" s="299">
      <c r="A159" s="307" t="n"/>
      <c r="B159" s="307" t="n"/>
      <c r="C159" s="307" t="n"/>
      <c r="D159" s="307" t="n"/>
      <c r="E159" s="311" t="n"/>
      <c r="F159" s="311" t="n"/>
      <c r="G159" s="311" t="n"/>
      <c r="H159" s="311" t="n"/>
      <c r="I159" s="311" t="n"/>
      <c r="J159" s="311" t="n"/>
      <c r="K159" s="311" t="n"/>
      <c r="L159" s="311" t="n"/>
      <c r="M159" s="311" t="n"/>
    </row>
    <row r="160" ht="14.1" customHeight="1" s="299">
      <c r="A160" s="307" t="n"/>
      <c r="B160" s="307" t="n"/>
      <c r="C160" s="307" t="n"/>
      <c r="D160" s="307" t="n"/>
      <c r="E160" s="311" t="n"/>
      <c r="F160" s="311" t="n"/>
      <c r="G160" s="311" t="n"/>
      <c r="H160" s="311" t="n"/>
      <c r="I160" s="311" t="n"/>
      <c r="J160" s="311" t="n"/>
      <c r="K160" s="311" t="n"/>
      <c r="L160" s="311" t="n"/>
      <c r="M160" s="311" t="n"/>
    </row>
    <row r="161" ht="14.1" customHeight="1" s="299">
      <c r="A161" s="307" t="n"/>
      <c r="B161" s="307" t="n"/>
      <c r="C161" s="307" t="n"/>
      <c r="D161" s="307" t="n"/>
      <c r="E161" s="311" t="n"/>
      <c r="F161" s="311" t="n"/>
      <c r="G161" s="311" t="n"/>
      <c r="H161" s="311" t="n"/>
      <c r="I161" s="311" t="n"/>
      <c r="J161" s="311" t="n"/>
      <c r="K161" s="311" t="n"/>
      <c r="L161" s="311" t="n"/>
      <c r="M161" s="311" t="n"/>
    </row>
    <row r="162" ht="14.1" customHeight="1" s="299">
      <c r="A162" s="307" t="n"/>
      <c r="B162" s="307" t="n"/>
      <c r="C162" s="307" t="n"/>
      <c r="D162" s="307" t="n"/>
      <c r="E162" s="311" t="n"/>
      <c r="F162" s="311" t="n"/>
      <c r="G162" s="311" t="n"/>
      <c r="H162" s="311" t="n"/>
      <c r="I162" s="311" t="n"/>
      <c r="J162" s="311" t="n"/>
      <c r="K162" s="311" t="n"/>
      <c r="L162" s="311" t="n"/>
      <c r="M162" s="311" t="n"/>
    </row>
    <row r="163" ht="14.1" customHeight="1" s="299">
      <c r="A163" s="307" t="n"/>
      <c r="B163" s="307" t="n"/>
      <c r="C163" s="307" t="n"/>
      <c r="D163" s="307" t="n"/>
      <c r="E163" s="311" t="n"/>
      <c r="F163" s="311" t="n"/>
      <c r="G163" s="311" t="n"/>
      <c r="H163" s="311" t="n"/>
      <c r="I163" s="311" t="n"/>
      <c r="J163" s="311" t="n"/>
      <c r="K163" s="311" t="n"/>
      <c r="L163" s="311" t="n"/>
      <c r="M163" s="311" t="n"/>
    </row>
    <row r="164" ht="14.1" customHeight="1" s="299">
      <c r="A164" s="307" t="n"/>
      <c r="B164" s="307" t="n"/>
      <c r="C164" s="307" t="n"/>
      <c r="D164" s="307" t="n"/>
      <c r="E164" s="311" t="n"/>
      <c r="F164" s="311" t="n"/>
      <c r="G164" s="311" t="n"/>
      <c r="H164" s="311" t="n"/>
      <c r="I164" s="311" t="n"/>
      <c r="J164" s="311" t="n"/>
      <c r="K164" s="311" t="n"/>
      <c r="L164" s="311" t="n"/>
      <c r="M164" s="311" t="n"/>
    </row>
    <row r="165" ht="14.1" customHeight="1" s="299">
      <c r="A165" s="307" t="n"/>
      <c r="B165" s="307" t="n"/>
      <c r="C165" s="307" t="n"/>
      <c r="D165" s="307" t="n"/>
      <c r="E165" s="311" t="n"/>
      <c r="F165" s="311" t="n"/>
      <c r="G165" s="311" t="n"/>
      <c r="H165" s="311" t="n"/>
      <c r="I165" s="311" t="n"/>
      <c r="J165" s="311" t="n"/>
      <c r="K165" s="311" t="n"/>
      <c r="L165" s="311" t="n"/>
      <c r="M165" s="311" t="n"/>
    </row>
    <row r="166" ht="14.1" customHeight="1" s="299">
      <c r="A166" s="307" t="n"/>
      <c r="B166" s="307" t="n"/>
      <c r="C166" s="307" t="n"/>
      <c r="D166" s="307" t="n"/>
      <c r="E166" s="311" t="n"/>
      <c r="F166" s="311" t="n"/>
      <c r="G166" s="311" t="n"/>
      <c r="H166" s="311" t="n"/>
      <c r="I166" s="311" t="n"/>
      <c r="J166" s="311" t="n"/>
      <c r="K166" s="311" t="n"/>
      <c r="L166" s="311" t="n"/>
      <c r="M166" s="311" t="n"/>
    </row>
    <row r="167" ht="14.1" customHeight="1" s="299">
      <c r="A167" s="307" t="n"/>
      <c r="B167" s="307" t="n"/>
      <c r="C167" s="307" t="n"/>
      <c r="D167" s="307" t="n"/>
      <c r="E167" s="311" t="n"/>
      <c r="F167" s="311" t="n"/>
      <c r="G167" s="311" t="n"/>
      <c r="H167" s="311" t="n"/>
      <c r="I167" s="311" t="n"/>
      <c r="J167" s="311" t="n"/>
      <c r="K167" s="311" t="n"/>
      <c r="L167" s="311" t="n"/>
      <c r="M167" s="311" t="n"/>
    </row>
    <row r="168" ht="14.1" customHeight="1" s="299">
      <c r="A168" s="307" t="n"/>
      <c r="B168" s="307" t="n"/>
      <c r="C168" s="307" t="n"/>
      <c r="D168" s="307" t="n"/>
      <c r="E168" s="311" t="n"/>
      <c r="F168" s="311" t="n"/>
      <c r="G168" s="311" t="n"/>
      <c r="H168" s="311" t="n"/>
      <c r="I168" s="311" t="n"/>
      <c r="J168" s="311" t="n"/>
      <c r="K168" s="311" t="n"/>
      <c r="L168" s="311" t="n"/>
      <c r="M168" s="311" t="n"/>
    </row>
    <row r="169" ht="14.1" customHeight="1" s="299">
      <c r="A169" s="307" t="n"/>
      <c r="B169" s="307" t="n"/>
      <c r="C169" s="307" t="n"/>
      <c r="D169" s="307" t="n"/>
      <c r="E169" s="311" t="n"/>
      <c r="F169" s="311" t="n"/>
      <c r="G169" s="311" t="n"/>
      <c r="H169" s="311" t="n"/>
      <c r="I169" s="311" t="n"/>
      <c r="J169" s="311" t="n"/>
      <c r="K169" s="311" t="n"/>
      <c r="L169" s="311" t="n"/>
      <c r="M169" s="311" t="n"/>
    </row>
    <row r="170" ht="14.1" customHeight="1" s="299">
      <c r="A170" s="307" t="n"/>
      <c r="B170" s="307" t="n"/>
      <c r="C170" s="307" t="n"/>
      <c r="D170" s="307" t="n"/>
      <c r="E170" s="311" t="n"/>
      <c r="F170" s="311" t="n"/>
      <c r="G170" s="311" t="n"/>
      <c r="H170" s="311" t="n"/>
      <c r="I170" s="311" t="n"/>
      <c r="J170" s="311" t="n"/>
      <c r="K170" s="311" t="n"/>
      <c r="L170" s="311" t="n"/>
      <c r="M170" s="311" t="n"/>
    </row>
    <row r="171" ht="14.1" customHeight="1" s="299">
      <c r="A171" s="307" t="n"/>
      <c r="B171" s="307" t="n"/>
      <c r="C171" s="307" t="n"/>
      <c r="D171" s="307" t="n"/>
      <c r="E171" s="311" t="n"/>
      <c r="F171" s="311" t="n"/>
      <c r="G171" s="311" t="n"/>
      <c r="H171" s="311" t="n"/>
      <c r="I171" s="311" t="n"/>
      <c r="J171" s="311" t="n"/>
      <c r="K171" s="311" t="n"/>
      <c r="L171" s="311" t="n"/>
      <c r="M171" s="311" t="n"/>
    </row>
    <row r="172" ht="14.1" customHeight="1" s="299">
      <c r="A172" s="307" t="n"/>
      <c r="B172" s="307" t="n"/>
      <c r="C172" s="307" t="n"/>
      <c r="D172" s="307" t="n"/>
      <c r="E172" s="311" t="n"/>
      <c r="F172" s="311" t="n"/>
      <c r="G172" s="311" t="n"/>
      <c r="H172" s="311" t="n"/>
      <c r="I172" s="311" t="n"/>
      <c r="J172" s="311" t="n"/>
      <c r="K172" s="311" t="n"/>
      <c r="L172" s="311" t="n"/>
      <c r="M172" s="311" t="n"/>
    </row>
    <row r="173" ht="14.1" customHeight="1" s="299">
      <c r="A173" s="307" t="n"/>
      <c r="B173" s="307" t="n"/>
      <c r="C173" s="307" t="n"/>
      <c r="D173" s="307" t="n"/>
      <c r="E173" s="311" t="n"/>
      <c r="F173" s="311" t="n"/>
      <c r="G173" s="311" t="n"/>
      <c r="H173" s="311" t="n"/>
      <c r="I173" s="311" t="n"/>
      <c r="J173" s="311" t="n"/>
      <c r="K173" s="311" t="n"/>
      <c r="L173" s="311" t="n"/>
      <c r="M173" s="311" t="n"/>
    </row>
    <row r="174" ht="14.1" customHeight="1" s="299">
      <c r="A174" s="307" t="n"/>
      <c r="B174" s="307" t="n"/>
      <c r="C174" s="307" t="n"/>
      <c r="D174" s="307" t="n"/>
      <c r="E174" s="311" t="n"/>
      <c r="F174" s="311" t="n"/>
      <c r="G174" s="311" t="n"/>
      <c r="H174" s="311" t="n"/>
      <c r="I174" s="311" t="n"/>
      <c r="J174" s="311" t="n"/>
      <c r="K174" s="311" t="n"/>
      <c r="L174" s="311" t="n"/>
      <c r="M174" s="311" t="n"/>
    </row>
    <row r="175" ht="14.1" customHeight="1" s="299">
      <c r="A175" s="307" t="n"/>
      <c r="B175" s="307" t="n"/>
      <c r="C175" s="307" t="n"/>
      <c r="D175" s="307" t="n"/>
      <c r="E175" s="311" t="n"/>
      <c r="F175" s="311" t="n"/>
      <c r="G175" s="311" t="n"/>
      <c r="H175" s="311" t="n"/>
      <c r="I175" s="311" t="n"/>
      <c r="J175" s="311" t="n"/>
      <c r="K175" s="311" t="n"/>
      <c r="L175" s="311" t="n"/>
      <c r="M175" s="311" t="n"/>
    </row>
    <row r="176" ht="14.1" customHeight="1" s="299">
      <c r="A176" s="307" t="n"/>
      <c r="B176" s="307" t="n"/>
      <c r="C176" s="307" t="n"/>
      <c r="D176" s="307" t="n"/>
      <c r="E176" s="311" t="n"/>
      <c r="F176" s="311" t="n"/>
      <c r="G176" s="311" t="n"/>
      <c r="H176" s="311" t="n"/>
      <c r="I176" s="311" t="n"/>
      <c r="J176" s="311" t="n"/>
      <c r="K176" s="311" t="n"/>
      <c r="L176" s="311" t="n"/>
      <c r="M176" s="311" t="n"/>
    </row>
    <row r="177" ht="14.1" customHeight="1" s="299">
      <c r="A177" s="307" t="n"/>
      <c r="B177" s="307" t="n"/>
      <c r="C177" s="307" t="n"/>
      <c r="D177" s="307" t="n"/>
      <c r="E177" s="311" t="n"/>
      <c r="F177" s="311" t="n"/>
      <c r="G177" s="311" t="n"/>
      <c r="H177" s="311" t="n"/>
      <c r="I177" s="311" t="n"/>
      <c r="J177" s="311" t="n"/>
      <c r="K177" s="311" t="n"/>
      <c r="L177" s="311" t="n"/>
      <c r="M177" s="311" t="n"/>
    </row>
    <row r="178" ht="14.1" customHeight="1" s="299">
      <c r="A178" s="307" t="n"/>
      <c r="B178" s="307" t="n"/>
      <c r="C178" s="307" t="n"/>
      <c r="D178" s="307" t="n"/>
      <c r="E178" s="311" t="n"/>
      <c r="F178" s="311" t="n"/>
      <c r="G178" s="311" t="n"/>
      <c r="H178" s="311" t="n"/>
      <c r="I178" s="311" t="n"/>
      <c r="J178" s="311" t="n"/>
      <c r="K178" s="311" t="n"/>
      <c r="L178" s="311" t="n"/>
      <c r="M178" s="311" t="n"/>
    </row>
    <row r="179" ht="14.1" customHeight="1" s="299">
      <c r="A179" s="307" t="n"/>
      <c r="B179" s="307" t="n"/>
      <c r="C179" s="307" t="n"/>
      <c r="D179" s="307" t="n"/>
      <c r="E179" s="311" t="n"/>
      <c r="F179" s="311" t="n"/>
      <c r="G179" s="311" t="n"/>
      <c r="H179" s="311" t="n"/>
      <c r="I179" s="311" t="n"/>
      <c r="J179" s="311" t="n"/>
      <c r="K179" s="311" t="n"/>
      <c r="L179" s="311" t="n"/>
      <c r="M179" s="311" t="n"/>
    </row>
    <row r="180" ht="14.1" customHeight="1" s="299">
      <c r="A180" s="307" t="n"/>
      <c r="B180" s="307" t="n"/>
      <c r="C180" s="307" t="n"/>
      <c r="D180" s="307" t="n"/>
      <c r="E180" s="311" t="n"/>
      <c r="F180" s="311" t="n"/>
      <c r="G180" s="311" t="n"/>
      <c r="H180" s="311" t="n"/>
      <c r="I180" s="311" t="n"/>
      <c r="J180" s="311" t="n"/>
      <c r="K180" s="311" t="n"/>
      <c r="L180" s="311" t="n"/>
      <c r="M180" s="311" t="n"/>
    </row>
    <row r="181" ht="14.1" customHeight="1" s="299">
      <c r="A181" s="307" t="n"/>
      <c r="B181" s="307" t="n"/>
      <c r="C181" s="307" t="n"/>
      <c r="D181" s="307" t="n"/>
      <c r="E181" s="311" t="n"/>
      <c r="F181" s="311" t="n"/>
      <c r="G181" s="311" t="n"/>
      <c r="H181" s="311" t="n"/>
      <c r="I181" s="311" t="n"/>
      <c r="J181" s="311" t="n"/>
      <c r="K181" s="311" t="n"/>
      <c r="L181" s="311" t="n"/>
      <c r="M181" s="311" t="n"/>
    </row>
    <row r="182" ht="14.1" customHeight="1" s="299">
      <c r="A182" s="307" t="n"/>
      <c r="B182" s="307" t="n"/>
      <c r="C182" s="307" t="n"/>
      <c r="D182" s="307" t="n"/>
      <c r="E182" s="311" t="n"/>
      <c r="F182" s="311" t="n"/>
      <c r="G182" s="311" t="n"/>
      <c r="H182" s="311" t="n"/>
      <c r="I182" s="311" t="n"/>
      <c r="J182" s="311" t="n"/>
      <c r="K182" s="311" t="n"/>
      <c r="L182" s="311" t="n"/>
      <c r="M182" s="311" t="n"/>
    </row>
    <row r="183" ht="14.1" customHeight="1" s="299">
      <c r="A183" s="307" t="n"/>
      <c r="B183" s="307" t="n"/>
      <c r="C183" s="307" t="n"/>
      <c r="D183" s="307" t="n"/>
      <c r="E183" s="311" t="n"/>
      <c r="F183" s="311" t="n"/>
      <c r="G183" s="311" t="n"/>
      <c r="H183" s="311" t="n"/>
      <c r="I183" s="311" t="n"/>
      <c r="J183" s="311" t="n"/>
      <c r="K183" s="311" t="n"/>
      <c r="L183" s="311" t="n"/>
      <c r="M183" s="311" t="n"/>
    </row>
    <row r="184" ht="14.1" customHeight="1" s="299">
      <c r="A184" s="307" t="n"/>
      <c r="B184" s="307" t="n"/>
      <c r="C184" s="307" t="n"/>
      <c r="D184" s="307" t="n"/>
      <c r="E184" s="311" t="n"/>
      <c r="F184" s="311" t="n"/>
      <c r="G184" s="311" t="n"/>
      <c r="H184" s="311" t="n"/>
      <c r="I184" s="311" t="n"/>
      <c r="J184" s="311" t="n"/>
      <c r="K184" s="311" t="n"/>
      <c r="L184" s="311" t="n"/>
      <c r="M184" s="311" t="n"/>
    </row>
    <row r="185" ht="14.1" customHeight="1" s="299">
      <c r="A185" s="307" t="n"/>
      <c r="B185" s="307" t="n"/>
      <c r="C185" s="307" t="n"/>
      <c r="D185" s="307" t="n"/>
      <c r="E185" s="311" t="n"/>
      <c r="F185" s="311" t="n"/>
      <c r="G185" s="311" t="n"/>
      <c r="H185" s="311" t="n"/>
      <c r="I185" s="311" t="n"/>
      <c r="J185" s="311" t="n"/>
      <c r="K185" s="311" t="n"/>
      <c r="L185" s="311" t="n"/>
      <c r="M185" s="311" t="n"/>
    </row>
    <row r="186" ht="14.1" customHeight="1" s="299">
      <c r="A186" s="307" t="n"/>
      <c r="B186" s="307" t="n"/>
      <c r="C186" s="307" t="n"/>
      <c r="D186" s="307" t="n"/>
      <c r="E186" s="311" t="n"/>
      <c r="F186" s="311" t="n"/>
      <c r="G186" s="311" t="n"/>
      <c r="H186" s="311" t="n"/>
      <c r="I186" s="311" t="n"/>
      <c r="J186" s="311" t="n"/>
      <c r="K186" s="311" t="n"/>
      <c r="L186" s="311" t="n"/>
      <c r="M186" s="311" t="n"/>
    </row>
    <row r="187" ht="14.1" customHeight="1" s="299">
      <c r="A187" s="307" t="n"/>
      <c r="B187" s="307" t="n"/>
      <c r="C187" s="307" t="n"/>
      <c r="D187" s="307" t="n"/>
      <c r="E187" s="311" t="n"/>
      <c r="F187" s="311" t="n"/>
      <c r="G187" s="311" t="n"/>
      <c r="H187" s="311" t="n"/>
      <c r="I187" s="311" t="n"/>
      <c r="J187" s="311" t="n"/>
      <c r="K187" s="311" t="n"/>
      <c r="L187" s="311" t="n"/>
      <c r="M187" s="311" t="n"/>
    </row>
    <row r="188" ht="14.1" customHeight="1" s="299">
      <c r="A188" s="307" t="n"/>
      <c r="B188" s="307" t="n"/>
      <c r="C188" s="307" t="n"/>
      <c r="D188" s="307" t="n"/>
      <c r="E188" s="311" t="n"/>
      <c r="F188" s="311" t="n"/>
      <c r="G188" s="311" t="n"/>
      <c r="H188" s="311" t="n"/>
      <c r="I188" s="311" t="n"/>
      <c r="J188" s="311" t="n"/>
      <c r="K188" s="311" t="n"/>
      <c r="L188" s="311" t="n"/>
      <c r="M188" s="311" t="n"/>
    </row>
    <row r="189" ht="14.1" customHeight="1" s="299">
      <c r="A189" s="307" t="n"/>
      <c r="B189" s="307" t="n"/>
      <c r="C189" s="307" t="n"/>
      <c r="D189" s="307" t="n"/>
      <c r="E189" s="311" t="n"/>
      <c r="F189" s="311" t="n"/>
      <c r="G189" s="311" t="n"/>
      <c r="H189" s="311" t="n"/>
      <c r="I189" s="311" t="n"/>
      <c r="J189" s="311" t="n"/>
      <c r="K189" s="311" t="n"/>
      <c r="L189" s="311" t="n"/>
      <c r="M189" s="311" t="n"/>
    </row>
    <row r="190" ht="14.1" customHeight="1" s="299">
      <c r="A190" s="307" t="n"/>
      <c r="B190" s="307" t="n"/>
      <c r="C190" s="307" t="n"/>
      <c r="D190" s="307" t="n"/>
      <c r="E190" s="311" t="n"/>
      <c r="F190" s="311" t="n"/>
      <c r="G190" s="311" t="n"/>
      <c r="H190" s="311" t="n"/>
      <c r="I190" s="311" t="n"/>
      <c r="J190" s="311" t="n"/>
      <c r="K190" s="311" t="n"/>
      <c r="L190" s="311" t="n"/>
      <c r="M190" s="311" t="n"/>
    </row>
    <row r="191" ht="14.1" customHeight="1" s="299">
      <c r="A191" s="307" t="n"/>
      <c r="B191" s="307" t="n"/>
      <c r="C191" s="307" t="n"/>
      <c r="D191" s="307" t="n"/>
      <c r="E191" s="311" t="n"/>
      <c r="F191" s="311" t="n"/>
      <c r="G191" s="311" t="n"/>
      <c r="H191" s="311" t="n"/>
      <c r="I191" s="311" t="n"/>
      <c r="J191" s="311" t="n"/>
      <c r="K191" s="311" t="n"/>
      <c r="L191" s="311" t="n"/>
      <c r="M191" s="311" t="n"/>
    </row>
    <row r="192" ht="14.1" customHeight="1" s="299">
      <c r="A192" s="307" t="n"/>
      <c r="B192" s="307" t="n"/>
      <c r="C192" s="307" t="n"/>
      <c r="D192" s="307" t="n"/>
      <c r="E192" s="311" t="n"/>
      <c r="F192" s="311" t="n"/>
      <c r="G192" s="311" t="n"/>
      <c r="H192" s="311" t="n"/>
      <c r="I192" s="311" t="n"/>
      <c r="J192" s="311" t="n"/>
      <c r="K192" s="311" t="n"/>
      <c r="L192" s="311" t="n"/>
      <c r="M192" s="311" t="n"/>
    </row>
    <row r="193" ht="14.1" customHeight="1" s="299">
      <c r="A193" s="307" t="n"/>
      <c r="B193" s="307" t="n"/>
      <c r="C193" s="307" t="n"/>
      <c r="D193" s="307" t="n"/>
      <c r="E193" s="311" t="n"/>
      <c r="F193" s="311" t="n"/>
      <c r="G193" s="311" t="n"/>
      <c r="H193" s="311" t="n"/>
      <c r="I193" s="311" t="n"/>
      <c r="J193" s="311" t="n"/>
      <c r="K193" s="311" t="n"/>
      <c r="L193" s="311" t="n"/>
      <c r="M193" s="311" t="n"/>
    </row>
    <row r="194" ht="14.1" customHeight="1" s="299">
      <c r="A194" s="307" t="n"/>
      <c r="B194" s="307" t="n"/>
      <c r="C194" s="307" t="n"/>
      <c r="D194" s="307" t="n"/>
      <c r="E194" s="311" t="n"/>
      <c r="F194" s="311" t="n"/>
      <c r="G194" s="311" t="n"/>
      <c r="H194" s="311" t="n"/>
      <c r="I194" s="311" t="n"/>
      <c r="J194" s="311" t="n"/>
      <c r="K194" s="311" t="n"/>
      <c r="L194" s="311" t="n"/>
      <c r="M194" s="311" t="n"/>
    </row>
    <row r="195" ht="14.1" customHeight="1" s="299">
      <c r="A195" s="307" t="n"/>
      <c r="B195" s="307" t="n"/>
      <c r="C195" s="307" t="n"/>
      <c r="D195" s="307" t="n"/>
      <c r="E195" s="311" t="n"/>
      <c r="F195" s="311" t="n"/>
      <c r="G195" s="311" t="n"/>
      <c r="H195" s="311" t="n"/>
      <c r="I195" s="311" t="n"/>
      <c r="J195" s="311" t="n"/>
      <c r="K195" s="311" t="n"/>
      <c r="L195" s="311" t="n"/>
      <c r="M195" s="311" t="n"/>
    </row>
    <row r="196" ht="14.1" customHeight="1" s="299">
      <c r="A196" s="307" t="n"/>
      <c r="B196" s="307" t="n"/>
      <c r="C196" s="307" t="n"/>
      <c r="D196" s="307" t="n"/>
      <c r="E196" s="311" t="n"/>
      <c r="F196" s="311" t="n"/>
      <c r="G196" s="311" t="n"/>
      <c r="H196" s="311" t="n"/>
      <c r="I196" s="311" t="n"/>
      <c r="J196" s="311" t="n"/>
      <c r="K196" s="311" t="n"/>
      <c r="L196" s="311" t="n"/>
      <c r="M196" s="311" t="n"/>
    </row>
    <row r="197" ht="14.1" customHeight="1" s="299">
      <c r="A197" s="307" t="n"/>
      <c r="B197" s="307" t="n"/>
      <c r="C197" s="307" t="n"/>
      <c r="D197" s="307" t="n"/>
      <c r="E197" s="311" t="n"/>
      <c r="F197" s="311" t="n"/>
      <c r="G197" s="311" t="n"/>
      <c r="H197" s="311" t="n"/>
      <c r="I197" s="311" t="n"/>
      <c r="J197" s="311" t="n"/>
      <c r="K197" s="311" t="n"/>
      <c r="L197" s="311" t="n"/>
      <c r="M197" s="311" t="n"/>
    </row>
    <row r="198" ht="14.1" customHeight="1" s="299">
      <c r="A198" s="307" t="n"/>
      <c r="B198" s="307" t="n"/>
      <c r="C198" s="307" t="n"/>
      <c r="D198" s="307" t="n"/>
      <c r="E198" s="311" t="n"/>
      <c r="F198" s="311" t="n"/>
      <c r="G198" s="311" t="n"/>
      <c r="H198" s="311" t="n"/>
      <c r="I198" s="311" t="n"/>
      <c r="J198" s="311" t="n"/>
      <c r="K198" s="311" t="n"/>
      <c r="L198" s="311" t="n"/>
      <c r="M198" s="311" t="n"/>
    </row>
    <row r="199" ht="14.1" customHeight="1" s="299">
      <c r="A199" s="307" t="n"/>
      <c r="B199" s="307" t="n"/>
      <c r="C199" s="307" t="n"/>
      <c r="D199" s="307" t="n"/>
      <c r="E199" s="311" t="n"/>
      <c r="F199" s="311" t="n"/>
      <c r="G199" s="311" t="n"/>
      <c r="H199" s="311" t="n"/>
      <c r="I199" s="311" t="n"/>
      <c r="J199" s="311" t="n"/>
      <c r="K199" s="311" t="n"/>
      <c r="L199" s="311" t="n"/>
      <c r="M199" s="311" t="n"/>
    </row>
    <row r="200" ht="14.1" customHeight="1" s="299">
      <c r="A200" s="307" t="n"/>
      <c r="B200" s="307" t="n"/>
      <c r="C200" s="307" t="n"/>
      <c r="D200" s="307" t="n"/>
      <c r="E200" s="311" t="n"/>
      <c r="F200" s="311" t="n"/>
      <c r="G200" s="311" t="n"/>
      <c r="H200" s="311" t="n"/>
      <c r="I200" s="311" t="n"/>
      <c r="J200" s="311" t="n"/>
      <c r="K200" s="311" t="n"/>
      <c r="L200" s="311" t="n"/>
      <c r="M200" s="311" t="n"/>
    </row>
    <row r="201" ht="14.1" customHeight="1" s="299">
      <c r="A201" s="307" t="n"/>
      <c r="B201" s="307" t="n"/>
      <c r="C201" s="307" t="n"/>
      <c r="D201" s="307" t="n"/>
      <c r="E201" s="311" t="n"/>
      <c r="F201" s="311" t="n"/>
      <c r="G201" s="311" t="n"/>
      <c r="H201" s="311" t="n"/>
      <c r="I201" s="311" t="n"/>
      <c r="J201" s="311" t="n"/>
      <c r="K201" s="311" t="n"/>
      <c r="L201" s="311" t="n"/>
      <c r="M201" s="311" t="n"/>
    </row>
  </sheetData>
  <mergeCells count="2">
    <mergeCell ref="A52:G52"/>
    <mergeCell ref="A2:J2"/>
  </mergeCells>
  <pageMargins left="0.7" right="0.7" top="0.75" bottom="0.75" header="0.3" footer="0.3"/>
  <pageSetup orientation="landscape" scale="67"/>
</worksheet>
</file>

<file path=xl/worksheets/sheet3.xml><?xml version="1.0" encoding="utf-8"?>
<worksheet xmlns="http://schemas.openxmlformats.org/spreadsheetml/2006/main">
  <sheetPr>
    <outlinePr summaryBelow="1" summaryRight="1"/>
    <pageSetUpPr fitToPage="1"/>
  </sheetPr>
  <dimension ref="A1:Y51"/>
  <sheetViews>
    <sheetView view="pageBreakPreview" topLeftCell="A7" zoomScale="60" zoomScaleNormal="86" workbookViewId="0">
      <selection activeCell="E33" sqref="E33"/>
    </sheetView>
  </sheetViews>
  <sheetFormatPr baseColWidth="8" defaultColWidth="21.5" defaultRowHeight="12.75"/>
  <cols>
    <col width="79.1640625" customWidth="1" style="324" min="1" max="1"/>
    <col width="1.33203125" customWidth="1" style="324" min="2" max="2"/>
    <col width="13.83203125" bestFit="1" customWidth="1" style="324" min="3" max="3"/>
    <col width="11" bestFit="1" customWidth="1" style="324" min="4" max="4"/>
    <col width="12.5" customWidth="1" style="324" min="5" max="5"/>
    <col width="13" customWidth="1" style="324" min="6" max="6"/>
    <col width="12.1640625" bestFit="1" customWidth="1" style="324" min="7" max="7"/>
    <col width="1.33203125" customWidth="1" style="324" min="8" max="8"/>
    <col width="11" customWidth="1" style="324" min="9" max="10"/>
    <col width="12.5" customWidth="1" style="324" min="11" max="11"/>
    <col width="14.33203125" customWidth="1" style="324" min="12" max="12"/>
    <col width="11.83203125" bestFit="1" customWidth="1" style="324" min="13" max="13"/>
    <col width="1.33203125" customWidth="1" style="324" min="14" max="14"/>
    <col width="11" bestFit="1" customWidth="1" style="324" min="15" max="16"/>
    <col width="12.5" customWidth="1" style="324" min="17" max="17"/>
    <col width="14.33203125" customWidth="1" style="324" min="18" max="18"/>
    <col width="11" customWidth="1" style="324" min="19" max="19"/>
    <col width="21.5" customWidth="1" style="324" min="20" max="16384"/>
  </cols>
  <sheetData>
    <row r="1" ht="20.25" customHeight="1" s="299">
      <c r="A1" s="151" t="inlineStr">
        <is>
          <t>Autodesk, Inc.</t>
        </is>
      </c>
      <c r="B1" s="311" t="n"/>
      <c r="C1" s="311" t="n"/>
      <c r="D1" s="311" t="n"/>
      <c r="E1" s="311" t="n"/>
      <c r="F1" s="311" t="n"/>
      <c r="G1" s="311" t="n"/>
      <c r="H1" s="311" t="n"/>
      <c r="I1" s="311" t="n"/>
      <c r="J1" s="311" t="n"/>
      <c r="K1" s="311" t="n"/>
      <c r="L1" s="311" t="n"/>
      <c r="M1" s="311" t="n"/>
      <c r="N1" s="311" t="n"/>
      <c r="O1" s="311" t="n"/>
      <c r="P1" s="311" t="n"/>
      <c r="Q1" s="311" t="n"/>
      <c r="R1" s="311" t="n"/>
      <c r="S1" s="311" t="n"/>
    </row>
    <row r="2" ht="40.5" customHeight="1" s="299">
      <c r="A2" s="151" t="inlineStr">
        <is>
          <t>Condensed Consolidated Statements of Cash Flows</t>
        </is>
      </c>
      <c r="B2" s="311" t="n"/>
      <c r="C2" s="311" t="n"/>
      <c r="D2" s="311" t="n"/>
      <c r="E2" s="311" t="n"/>
      <c r="F2" s="311" t="n"/>
      <c r="G2" s="311" t="n"/>
      <c r="H2" s="311" t="n"/>
      <c r="I2" s="311" t="n"/>
      <c r="J2" s="311" t="n"/>
      <c r="K2" s="311" t="n"/>
      <c r="L2" s="311" t="n"/>
      <c r="M2" s="311" t="n"/>
      <c r="N2" s="311" t="n"/>
      <c r="O2" s="311" t="n"/>
      <c r="P2" s="311" t="n"/>
      <c r="Q2" s="311" t="n"/>
      <c r="R2" s="311" t="n"/>
      <c r="S2" s="311" t="n"/>
    </row>
    <row r="3" ht="18.75" customHeight="1" s="299">
      <c r="A3" s="318" t="inlineStr">
        <is>
          <t>(In millions)</t>
        </is>
      </c>
      <c r="B3" s="311" t="n"/>
      <c r="C3" s="311" t="n"/>
      <c r="D3" s="311" t="n"/>
      <c r="E3" s="311" t="n"/>
      <c r="F3" s="311" t="n"/>
      <c r="G3" s="311" t="n"/>
      <c r="H3" s="311" t="n"/>
      <c r="I3" s="311" t="n"/>
      <c r="J3" s="311" t="n"/>
      <c r="K3" s="311" t="n"/>
      <c r="L3" s="311" t="n"/>
      <c r="M3" s="311" t="n"/>
      <c r="N3" s="311" t="n"/>
      <c r="O3" s="311" t="n"/>
      <c r="P3" s="311" t="n"/>
      <c r="Q3" s="311" t="n"/>
      <c r="R3" s="311" t="n"/>
      <c r="S3" s="311" t="n"/>
    </row>
    <row r="4">
      <c r="A4" s="311" t="n"/>
      <c r="B4" s="311" t="n"/>
      <c r="C4" s="311" t="n"/>
      <c r="D4" s="311" t="n"/>
      <c r="E4" s="311" t="n"/>
      <c r="F4" s="311" t="n"/>
      <c r="G4" s="311" t="n"/>
      <c r="H4" s="311" t="n"/>
      <c r="I4" s="311" t="n"/>
      <c r="J4" s="311" t="n"/>
      <c r="K4" s="311" t="n"/>
      <c r="L4" s="311" t="n"/>
      <c r="M4" s="311" t="n"/>
      <c r="N4" s="311" t="n"/>
      <c r="O4" s="311" t="n"/>
      <c r="P4" s="311" t="n"/>
      <c r="Q4" s="311" t="n"/>
      <c r="R4" s="311" t="n"/>
      <c r="S4" s="311" t="n"/>
    </row>
    <row r="5">
      <c r="A5" s="311" t="n"/>
      <c r="B5" s="311" t="n"/>
      <c r="C5" s="311" t="n"/>
      <c r="D5" s="311" t="n"/>
      <c r="E5" s="311" t="n"/>
      <c r="F5" s="311" t="n"/>
      <c r="G5" s="311" t="n"/>
      <c r="H5" s="311" t="n"/>
      <c r="I5" s="311" t="n"/>
      <c r="J5" s="311" t="n"/>
      <c r="K5" s="311" t="n"/>
      <c r="L5" s="311" t="n"/>
      <c r="M5" s="311" t="n"/>
      <c r="N5" s="311" t="n"/>
      <c r="O5" s="311" t="n"/>
      <c r="P5" s="311" t="n"/>
      <c r="Q5" s="311" t="n"/>
      <c r="R5" s="311" t="n"/>
      <c r="S5" s="311" t="n"/>
    </row>
    <row r="6">
      <c r="A6" s="1" t="n"/>
      <c r="B6" s="311" t="n"/>
      <c r="C6" s="109" t="inlineStr">
        <is>
          <t>Q1</t>
        </is>
      </c>
      <c r="D6" s="110" t="inlineStr">
        <is>
          <t>Q2</t>
        </is>
      </c>
      <c r="E6" s="110" t="inlineStr">
        <is>
          <t>Q3</t>
        </is>
      </c>
      <c r="F6" s="111" t="inlineStr">
        <is>
          <t>Q4</t>
        </is>
      </c>
      <c r="G6" s="112" t="n"/>
      <c r="H6" s="124" t="n"/>
      <c r="I6" s="109" t="inlineStr">
        <is>
          <t>Q1</t>
        </is>
      </c>
      <c r="J6" s="110" t="inlineStr">
        <is>
          <t>Q2</t>
        </is>
      </c>
      <c r="K6" s="110" t="inlineStr">
        <is>
          <t>Q3</t>
        </is>
      </c>
      <c r="L6" s="110" t="inlineStr">
        <is>
          <t>Q4</t>
        </is>
      </c>
      <c r="M6" s="123" t="n"/>
      <c r="N6" s="124" t="n"/>
      <c r="O6" s="109" t="inlineStr">
        <is>
          <t>Q1</t>
        </is>
      </c>
      <c r="P6" s="110" t="inlineStr">
        <is>
          <t>Q2</t>
        </is>
      </c>
      <c r="Q6" s="110" t="inlineStr">
        <is>
          <t>Q3</t>
        </is>
      </c>
      <c r="R6" s="110" t="inlineStr">
        <is>
          <t>Q4</t>
        </is>
      </c>
      <c r="S6" s="123" t="n"/>
    </row>
    <row r="7">
      <c r="A7" s="2" t="n"/>
      <c r="B7" s="311" t="n"/>
      <c r="C7" s="113" t="inlineStr">
        <is>
          <t>April 30,</t>
        </is>
      </c>
      <c r="D7" s="114" t="inlineStr">
        <is>
          <t>July 31,</t>
        </is>
      </c>
      <c r="E7" s="114" t="inlineStr">
        <is>
          <t>October 31,</t>
        </is>
      </c>
      <c r="F7" s="115" t="inlineStr">
        <is>
          <t>January 31,</t>
        </is>
      </c>
      <c r="G7" s="115" t="inlineStr">
        <is>
          <t>FY</t>
        </is>
      </c>
      <c r="H7" s="124" t="n"/>
      <c r="I7" s="113" t="inlineStr">
        <is>
          <t>April 30,</t>
        </is>
      </c>
      <c r="J7" s="114" t="inlineStr">
        <is>
          <t>July 31,</t>
        </is>
      </c>
      <c r="K7" s="114" t="inlineStr">
        <is>
          <t>October 31,</t>
        </is>
      </c>
      <c r="L7" s="114" t="inlineStr">
        <is>
          <t>January 31,</t>
        </is>
      </c>
      <c r="M7" s="125" t="inlineStr">
        <is>
          <t>FY</t>
        </is>
      </c>
      <c r="N7" s="124" t="n"/>
      <c r="O7" s="113" t="inlineStr">
        <is>
          <t>April 30,</t>
        </is>
      </c>
      <c r="P7" s="114" t="inlineStr">
        <is>
          <t>July 31,</t>
        </is>
      </c>
      <c r="Q7" s="114" t="inlineStr">
        <is>
          <t>October 31,</t>
        </is>
      </c>
      <c r="R7" s="114" t="inlineStr">
        <is>
          <t>January 31,</t>
        </is>
      </c>
      <c r="S7" s="125" t="inlineStr">
        <is>
          <t>FY</t>
        </is>
      </c>
    </row>
    <row r="8">
      <c r="A8" s="2" t="n"/>
      <c r="B8" s="311" t="n"/>
      <c r="C8" s="116" t="n">
        <v>2014</v>
      </c>
      <c r="D8" s="117" t="n">
        <v>2014</v>
      </c>
      <c r="E8" s="117" t="n">
        <v>2014</v>
      </c>
      <c r="F8" s="118" t="n">
        <v>2015</v>
      </c>
      <c r="G8" s="118" t="n">
        <v>2015</v>
      </c>
      <c r="H8" s="124" t="n"/>
      <c r="I8" s="113" t="inlineStr">
        <is>
          <t>2013</t>
        </is>
      </c>
      <c r="J8" s="114" t="inlineStr">
        <is>
          <t>2013</t>
        </is>
      </c>
      <c r="K8" s="114" t="inlineStr">
        <is>
          <t>2013</t>
        </is>
      </c>
      <c r="L8" s="114" t="inlineStr">
        <is>
          <t>2014</t>
        </is>
      </c>
      <c r="M8" s="126" t="inlineStr">
        <is>
          <t>2014</t>
        </is>
      </c>
      <c r="N8" s="124" t="n"/>
      <c r="O8" s="113" t="inlineStr">
        <is>
          <t>2012</t>
        </is>
      </c>
      <c r="P8" s="114" t="inlineStr">
        <is>
          <t>2012</t>
        </is>
      </c>
      <c r="Q8" s="114" t="inlineStr">
        <is>
          <t>2012</t>
        </is>
      </c>
      <c r="R8" s="114" t="inlineStr">
        <is>
          <t>2013</t>
        </is>
      </c>
      <c r="S8" s="126" t="inlineStr">
        <is>
          <t>2013</t>
        </is>
      </c>
    </row>
    <row r="9">
      <c r="A9" s="2" t="n"/>
      <c r="B9" s="311" t="n"/>
      <c r="C9" s="45" t="n"/>
      <c r="D9" s="46" t="n"/>
      <c r="E9" s="46" t="n"/>
      <c r="F9" s="47" t="n"/>
      <c r="G9" s="5" t="n"/>
      <c r="H9" s="311" t="n"/>
      <c r="I9" s="45" t="n"/>
      <c r="J9" s="46" t="n"/>
      <c r="K9" s="46" t="n"/>
      <c r="L9" s="47" t="n"/>
      <c r="M9" s="5" t="n"/>
      <c r="N9" s="311" t="n"/>
      <c r="O9" s="45" t="n"/>
      <c r="P9" s="46" t="n"/>
      <c r="Q9" s="46" t="n"/>
      <c r="R9" s="47" t="n"/>
      <c r="S9" s="5" t="n"/>
    </row>
    <row r="10">
      <c r="A10" s="6" t="inlineStr">
        <is>
          <t>Operating activities:</t>
        </is>
      </c>
      <c r="B10" s="311" t="n"/>
      <c r="C10" s="4" t="n"/>
      <c r="D10" s="311" t="n"/>
      <c r="E10" s="311" t="n"/>
      <c r="F10" s="5" t="n"/>
      <c r="G10" s="5" t="n"/>
      <c r="H10" s="311" t="n"/>
      <c r="I10" s="4" t="n"/>
      <c r="J10" s="311" t="n"/>
      <c r="K10" s="311" t="n"/>
      <c r="L10" s="5" t="n"/>
      <c r="M10" s="5" t="n"/>
      <c r="N10" s="311" t="n"/>
      <c r="O10" s="4" t="n"/>
      <c r="P10" s="311" t="n"/>
      <c r="Q10" s="311" t="n"/>
      <c r="R10" s="5" t="n"/>
      <c r="S10" s="5" t="n"/>
    </row>
    <row r="11">
      <c r="A11" s="15" t="inlineStr">
        <is>
          <t>Net income</t>
        </is>
      </c>
      <c r="B11" s="311" t="n"/>
      <c r="C11" s="332" t="n">
        <v>28.3</v>
      </c>
      <c r="D11" s="333" t="n"/>
      <c r="E11" s="333" t="n"/>
      <c r="F11" s="334" t="n"/>
      <c r="G11" s="334" t="n">
        <v>28.3</v>
      </c>
      <c r="H11" s="331" t="n"/>
      <c r="I11" s="332" t="n">
        <v>55.6</v>
      </c>
      <c r="J11" s="333" t="n">
        <v>61.7</v>
      </c>
      <c r="K11" s="333" t="n">
        <v>57.6</v>
      </c>
      <c r="L11" s="334" t="n">
        <v>53.9</v>
      </c>
      <c r="M11" s="334" t="n">
        <v>228.8</v>
      </c>
      <c r="N11" s="331" t="n"/>
      <c r="O11" s="332" t="n">
        <v>78.90000000000001</v>
      </c>
      <c r="P11" s="333" t="n">
        <v>64.59999999999999</v>
      </c>
      <c r="Q11" s="333" t="n">
        <v>29.4</v>
      </c>
      <c r="R11" s="334" t="n">
        <v>74.5</v>
      </c>
      <c r="S11" s="334" t="n">
        <v>247.4</v>
      </c>
    </row>
    <row r="12">
      <c r="A12" s="15" t="inlineStr">
        <is>
          <t>Adjustments to reconcile net income to net cash provided by operating activities:</t>
        </is>
      </c>
      <c r="B12" s="311" t="n"/>
      <c r="C12" s="343" t="n"/>
      <c r="D12" s="336" t="n"/>
      <c r="E12" s="336" t="n"/>
      <c r="F12" s="344" t="n"/>
      <c r="G12" s="344" t="n"/>
      <c r="H12" s="336" t="n"/>
      <c r="I12" s="343" t="n"/>
      <c r="J12" s="336" t="n"/>
      <c r="K12" s="336" t="n"/>
      <c r="L12" s="344" t="n"/>
      <c r="M12" s="344" t="n"/>
      <c r="N12" s="336" t="n"/>
      <c r="O12" s="343" t="n"/>
      <c r="P12" s="336" t="n"/>
      <c r="Q12" s="336" t="n"/>
      <c r="R12" s="344" t="n"/>
      <c r="S12" s="344" t="n"/>
    </row>
    <row r="13">
      <c r="A13" s="15" t="inlineStr">
        <is>
          <t>Depreciation, amortization and accretion</t>
        </is>
      </c>
      <c r="B13" s="311" t="n"/>
      <c r="C13" s="340" t="n">
        <v>36.1</v>
      </c>
      <c r="D13" s="341" t="n"/>
      <c r="E13" s="341" t="n"/>
      <c r="F13" s="342" t="n"/>
      <c r="G13" s="342" t="n">
        <v>36.1</v>
      </c>
      <c r="H13" s="336" t="n"/>
      <c r="I13" s="340" t="n">
        <v>33.1</v>
      </c>
      <c r="J13" s="341" t="n">
        <v>31.99999999999999</v>
      </c>
      <c r="K13" s="341" t="n">
        <v>30.6</v>
      </c>
      <c r="L13" s="342" t="n">
        <v>33.2</v>
      </c>
      <c r="M13" s="342" t="n">
        <v>128.9</v>
      </c>
      <c r="N13" s="336" t="n"/>
      <c r="O13" s="340" t="n">
        <v>29.2</v>
      </c>
      <c r="P13" s="341" t="n">
        <v>28.9</v>
      </c>
      <c r="Q13" s="341" t="n">
        <v>35</v>
      </c>
      <c r="R13" s="342" t="n">
        <v>34.7</v>
      </c>
      <c r="S13" s="342" t="n">
        <v>127.8</v>
      </c>
    </row>
    <row r="14">
      <c r="A14" s="15" t="inlineStr">
        <is>
          <t>Stock-based compensation expense</t>
        </is>
      </c>
      <c r="B14" s="311" t="n"/>
      <c r="C14" s="340" t="n">
        <v>33.6</v>
      </c>
      <c r="D14" s="341" t="n"/>
      <c r="E14" s="341" t="n"/>
      <c r="F14" s="342" t="n"/>
      <c r="G14" s="342" t="n">
        <v>33.6</v>
      </c>
      <c r="H14" s="336" t="n"/>
      <c r="I14" s="340" t="n">
        <v>33.5</v>
      </c>
      <c r="J14" s="341" t="n">
        <v>31.09999999999999</v>
      </c>
      <c r="K14" s="341" t="n">
        <v>31.5</v>
      </c>
      <c r="L14" s="342" t="n">
        <v>36.1</v>
      </c>
      <c r="M14" s="342" t="n">
        <v>132.2</v>
      </c>
      <c r="N14" s="336" t="n"/>
      <c r="O14" s="340" t="n">
        <v>33.4</v>
      </c>
      <c r="P14" s="341" t="n">
        <v>33.5</v>
      </c>
      <c r="Q14" s="341" t="n">
        <v>51.9</v>
      </c>
      <c r="R14" s="342" t="n">
        <v>37.5</v>
      </c>
      <c r="S14" s="342" t="n">
        <v>156.3</v>
      </c>
    </row>
    <row r="15">
      <c r="A15" s="15" t="inlineStr">
        <is>
          <t>Excess tax benefits from stock-based compensation</t>
        </is>
      </c>
      <c r="B15" s="311" t="n"/>
      <c r="C15" s="369" t="inlineStr">
        <is>
          <t>—</t>
        </is>
      </c>
      <c r="D15" s="341" t="n"/>
      <c r="E15" s="341" t="n"/>
      <c r="F15" s="342" t="n"/>
      <c r="G15" s="370" t="inlineStr">
        <is>
          <t>—</t>
        </is>
      </c>
      <c r="H15" s="336" t="n"/>
      <c r="I15" s="340" t="n">
        <v>-9</v>
      </c>
      <c r="J15" s="341" t="n">
        <v>5.8</v>
      </c>
      <c r="K15" s="341" t="n">
        <v>4</v>
      </c>
      <c r="L15" s="342" t="n">
        <v>-9.9</v>
      </c>
      <c r="M15" s="342" t="n">
        <v>-9.1</v>
      </c>
      <c r="N15" s="336" t="n"/>
      <c r="O15" s="340" t="n">
        <v>-9.9</v>
      </c>
      <c r="P15" s="341" t="n">
        <v>-18.2</v>
      </c>
      <c r="Q15" s="341" t="n">
        <v>0.7</v>
      </c>
      <c r="R15" s="342" t="n">
        <v>14.5</v>
      </c>
      <c r="S15" s="342" t="n">
        <v>-12.9</v>
      </c>
    </row>
    <row r="16">
      <c r="A16" s="237" t="inlineStr">
        <is>
          <t>Restructuring charges (benefits), net</t>
        </is>
      </c>
      <c r="B16" s="311" t="n"/>
      <c r="C16" s="369" t="n">
        <v>2.3</v>
      </c>
      <c r="D16" s="341" t="n"/>
      <c r="E16" s="341" t="n"/>
      <c r="F16" s="342" t="n"/>
      <c r="G16" s="342" t="n">
        <v>2.3</v>
      </c>
      <c r="H16" s="336" t="n"/>
      <c r="I16" s="340" t="n">
        <v>0.4</v>
      </c>
      <c r="J16" s="341" t="n">
        <v>1.7</v>
      </c>
      <c r="K16" s="341" t="n">
        <v>4.4</v>
      </c>
      <c r="L16" s="342" t="n">
        <v>6.3</v>
      </c>
      <c r="M16" s="342" t="n">
        <v>12.8</v>
      </c>
      <c r="N16" s="336" t="n"/>
      <c r="O16" s="340" t="n">
        <v>0</v>
      </c>
      <c r="P16" s="341" t="n">
        <v>0</v>
      </c>
      <c r="Q16" s="341" t="n">
        <v>36.7</v>
      </c>
      <c r="R16" s="342" t="n">
        <v>7.2</v>
      </c>
      <c r="S16" s="342" t="n">
        <v>43.9</v>
      </c>
    </row>
    <row r="17">
      <c r="A17" s="15" t="inlineStr">
        <is>
          <t>Other operating activities</t>
        </is>
      </c>
      <c r="B17" s="311" t="n"/>
      <c r="C17" s="369" t="n">
        <v>8.300000000000001</v>
      </c>
      <c r="D17" s="341" t="n"/>
      <c r="E17" s="341" t="n"/>
      <c r="F17" s="342" t="n"/>
      <c r="G17" s="342" t="n">
        <v>8.300000000000001</v>
      </c>
      <c r="H17" s="336" t="n"/>
      <c r="I17" s="340" t="n">
        <v>6.7</v>
      </c>
      <c r="J17" s="341" t="n">
        <v>-4.7</v>
      </c>
      <c r="K17" s="341" t="n">
        <v>-5.1</v>
      </c>
      <c r="L17" s="342" t="n">
        <v>-13</v>
      </c>
      <c r="M17" s="342" t="n">
        <v>-16.1</v>
      </c>
      <c r="N17" s="336" t="n"/>
      <c r="O17" s="340" t="n">
        <v>-1.1</v>
      </c>
      <c r="P17" s="341" t="n">
        <v>5</v>
      </c>
      <c r="Q17" s="341" t="n">
        <v>0.5</v>
      </c>
      <c r="R17" s="342" t="n">
        <v>2.3</v>
      </c>
      <c r="S17" s="342" t="n">
        <v>6.7</v>
      </c>
    </row>
    <row r="18">
      <c r="A18" s="15" t="inlineStr">
        <is>
          <t>Changes in operating assets and liabilities, net of business combinations</t>
        </is>
      </c>
      <c r="B18" s="311" t="n"/>
      <c r="C18" s="371" t="n">
        <v>110.1</v>
      </c>
      <c r="D18" s="338" t="n"/>
      <c r="E18" s="338" t="n"/>
      <c r="F18" s="339" t="n"/>
      <c r="G18" s="339" t="n">
        <v>110.1</v>
      </c>
      <c r="H18" s="336" t="n"/>
      <c r="I18" s="337" t="n">
        <v>103.8</v>
      </c>
      <c r="J18" s="338" t="n">
        <v>-62.3</v>
      </c>
      <c r="K18" s="338" t="n">
        <v>-32.4</v>
      </c>
      <c r="L18" s="339" t="n">
        <v>76.90000000000001</v>
      </c>
      <c r="M18" s="339" t="n">
        <v>86</v>
      </c>
      <c r="N18" s="336" t="n"/>
      <c r="O18" s="337" t="n">
        <v>8.800000000000001</v>
      </c>
      <c r="P18" s="338" t="n">
        <v>-6.7</v>
      </c>
      <c r="Q18" s="338" t="n">
        <v>2.9</v>
      </c>
      <c r="R18" s="339" t="n">
        <v>-15.1</v>
      </c>
      <c r="S18" s="339" t="n">
        <v>-10.1</v>
      </c>
    </row>
    <row r="19">
      <c r="A19" s="6" t="inlineStr">
        <is>
          <t>Net cash provided by operating activities</t>
        </is>
      </c>
      <c r="B19" s="311" t="n"/>
      <c r="C19" s="372" t="n">
        <v>218.7</v>
      </c>
      <c r="D19" s="341" t="n"/>
      <c r="E19" s="341" t="n"/>
      <c r="F19" s="341" t="n"/>
      <c r="G19" s="373" t="n">
        <v>218.7</v>
      </c>
      <c r="H19" s="336" t="n"/>
      <c r="I19" s="374" t="n">
        <v>224.1</v>
      </c>
      <c r="J19" s="341" t="n">
        <v>65.29999999999998</v>
      </c>
      <c r="K19" s="341" t="n">
        <v>90.59999999999999</v>
      </c>
      <c r="L19" s="341" t="n">
        <v>183.5</v>
      </c>
      <c r="M19" s="373" t="n">
        <v>563.5</v>
      </c>
      <c r="N19" s="336" t="n"/>
      <c r="O19" s="340" t="n">
        <v>139.3</v>
      </c>
      <c r="P19" s="341" t="n">
        <v>107.1</v>
      </c>
      <c r="Q19" s="341" t="n">
        <v>157.1</v>
      </c>
      <c r="R19" s="342" t="n">
        <v>155.6</v>
      </c>
      <c r="S19" s="342" t="n">
        <v>559.1</v>
      </c>
    </row>
    <row r="20">
      <c r="A20" s="2" t="n"/>
      <c r="B20" s="311" t="n"/>
      <c r="C20" s="369" t="n"/>
      <c r="D20" s="336" t="n"/>
      <c r="E20" s="336" t="n"/>
      <c r="F20" s="336" t="n"/>
      <c r="G20" s="375" t="n"/>
      <c r="H20" s="336" t="n"/>
      <c r="I20" s="343" t="n"/>
      <c r="J20" s="336" t="n"/>
      <c r="K20" s="336" t="n"/>
      <c r="L20" s="336" t="n"/>
      <c r="M20" s="375" t="n"/>
      <c r="N20" s="336" t="n"/>
      <c r="O20" s="343" t="n"/>
      <c r="P20" s="336" t="n"/>
      <c r="Q20" s="336" t="n"/>
      <c r="R20" s="344" t="n"/>
      <c r="S20" s="344" t="n"/>
    </row>
    <row r="21">
      <c r="A21" s="6" t="inlineStr">
        <is>
          <t>Investing activities:</t>
        </is>
      </c>
      <c r="B21" s="311" t="n"/>
      <c r="C21" s="369" t="n"/>
      <c r="D21" s="336" t="n"/>
      <c r="E21" s="336" t="n"/>
      <c r="F21" s="336" t="n"/>
      <c r="G21" s="375" t="n"/>
      <c r="H21" s="336" t="n"/>
      <c r="I21" s="343" t="n"/>
      <c r="J21" s="336" t="n"/>
      <c r="K21" s="336" t="n"/>
      <c r="L21" s="336" t="n"/>
      <c r="M21" s="375" t="n"/>
      <c r="N21" s="336" t="n"/>
      <c r="O21" s="343" t="n"/>
      <c r="P21" s="336" t="n"/>
      <c r="Q21" s="336" t="n"/>
      <c r="R21" s="344" t="n"/>
      <c r="S21" s="344" t="n"/>
    </row>
    <row r="22">
      <c r="A22" s="15" t="inlineStr">
        <is>
          <t>Purchases of marketable securities</t>
        </is>
      </c>
      <c r="B22" s="311" t="n"/>
      <c r="C22" s="369" t="n">
        <v>-306.4</v>
      </c>
      <c r="D22" s="341" t="n"/>
      <c r="E22" s="341" t="n"/>
      <c r="F22" s="341" t="n"/>
      <c r="G22" s="373" t="n">
        <v>-306.4</v>
      </c>
      <c r="H22" s="336" t="n"/>
      <c r="I22" s="340" t="n">
        <v>-264.6</v>
      </c>
      <c r="J22" s="341" t="n">
        <v>-432.6999999999999</v>
      </c>
      <c r="K22" s="341" t="n">
        <v>-272.5</v>
      </c>
      <c r="L22" s="341" t="n">
        <v>-244.4</v>
      </c>
      <c r="M22" s="373" t="n">
        <v>-1214.2</v>
      </c>
      <c r="N22" s="336" t="n"/>
      <c r="O22" s="340" t="n">
        <v>-447.8</v>
      </c>
      <c r="P22" s="341" t="n">
        <v>-277.5</v>
      </c>
      <c r="Q22" s="341" t="n">
        <v>-377.8</v>
      </c>
      <c r="R22" s="342" t="n">
        <v>-294.6</v>
      </c>
      <c r="S22" s="342" t="n">
        <v>-1397.7</v>
      </c>
    </row>
    <row r="23">
      <c r="A23" s="15" t="inlineStr">
        <is>
          <t>Sales of marketable securities</t>
        </is>
      </c>
      <c r="B23" s="311" t="n"/>
      <c r="C23" s="369" t="n">
        <v>59.2</v>
      </c>
      <c r="D23" s="341" t="n"/>
      <c r="E23" s="341" t="n"/>
      <c r="F23" s="342" t="n"/>
      <c r="G23" s="373" t="n">
        <v>59.2</v>
      </c>
      <c r="H23" s="336" t="n"/>
      <c r="I23" s="340" t="n">
        <v>128.1</v>
      </c>
      <c r="J23" s="341" t="n">
        <v>87</v>
      </c>
      <c r="K23" s="341" t="n">
        <v>114.8</v>
      </c>
      <c r="L23" s="342" t="n">
        <v>207.1</v>
      </c>
      <c r="M23" s="373" t="n">
        <v>537</v>
      </c>
      <c r="N23" s="336" t="n"/>
      <c r="O23" s="340" t="n">
        <v>48.8</v>
      </c>
      <c r="P23" s="341" t="n">
        <v>90.09999999999999</v>
      </c>
      <c r="Q23" s="341" t="n">
        <v>68.09999999999999</v>
      </c>
      <c r="R23" s="342" t="n">
        <v>125.9</v>
      </c>
      <c r="S23" s="342" t="n">
        <v>332.9</v>
      </c>
    </row>
    <row r="24">
      <c r="A24" s="15" t="inlineStr">
        <is>
          <t>Maturities of marketable securities</t>
        </is>
      </c>
      <c r="B24" s="311" t="n"/>
      <c r="C24" s="369" t="n">
        <v>163.1</v>
      </c>
      <c r="D24" s="341" t="n"/>
      <c r="E24" s="341" t="n"/>
      <c r="F24" s="342" t="n"/>
      <c r="G24" s="373" t="n">
        <v>163.1</v>
      </c>
      <c r="H24" s="336" t="n"/>
      <c r="I24" s="340" t="n">
        <v>68.90000000000001</v>
      </c>
      <c r="J24" s="341" t="n">
        <v>163</v>
      </c>
      <c r="K24" s="341" t="n">
        <v>163.2</v>
      </c>
      <c r="L24" s="342" t="n">
        <v>347</v>
      </c>
      <c r="M24" s="373" t="n">
        <v>742.1</v>
      </c>
      <c r="N24" s="336" t="n"/>
      <c r="O24" s="340" t="n">
        <v>128.5</v>
      </c>
      <c r="P24" s="341" t="n">
        <v>122</v>
      </c>
      <c r="Q24" s="341" t="n">
        <v>186.1</v>
      </c>
      <c r="R24" s="342" t="n">
        <v>328.2</v>
      </c>
      <c r="S24" s="342" t="n">
        <v>764.8</v>
      </c>
    </row>
    <row r="25">
      <c r="A25" s="15" t="inlineStr">
        <is>
          <t>Capital expenditures</t>
        </is>
      </c>
      <c r="B25" s="311" t="n"/>
      <c r="C25" s="369" t="n">
        <v>-14.5</v>
      </c>
      <c r="D25" s="341" t="n"/>
      <c r="E25" s="341" t="n"/>
      <c r="F25" s="342" t="n"/>
      <c r="G25" s="373" t="n">
        <v>-14.5</v>
      </c>
      <c r="H25" s="336" t="n"/>
      <c r="I25" s="340" t="n">
        <v>-25.8</v>
      </c>
      <c r="J25" s="341" t="n">
        <v>-16.8</v>
      </c>
      <c r="K25" s="341" t="n">
        <v>-12.4</v>
      </c>
      <c r="L25" s="342" t="n">
        <v>-9.199999999999999</v>
      </c>
      <c r="M25" s="373" t="n">
        <v>-64.2</v>
      </c>
      <c r="N25" s="336" t="n"/>
      <c r="O25" s="340" t="n">
        <v>-11.5</v>
      </c>
      <c r="P25" s="341" t="n">
        <v>-16.7</v>
      </c>
      <c r="Q25" s="341" t="n">
        <v>-16.5</v>
      </c>
      <c r="R25" s="342" t="n">
        <v>-11.7</v>
      </c>
      <c r="S25" s="342" t="n">
        <v>-56.4</v>
      </c>
    </row>
    <row r="26">
      <c r="A26" s="15" t="inlineStr">
        <is>
          <t>Acquisitions, net of cash acquired</t>
        </is>
      </c>
      <c r="B26" s="311" t="n"/>
      <c r="C26" s="369" t="n">
        <v>-322.3</v>
      </c>
      <c r="D26" s="341" t="n"/>
      <c r="E26" s="341" t="n"/>
      <c r="F26" s="342" t="n"/>
      <c r="G26" s="373" t="n">
        <v>-322.3</v>
      </c>
      <c r="H26" s="336" t="n"/>
      <c r="I26" s="340" t="n">
        <v>-34.7</v>
      </c>
      <c r="J26" s="341" t="n">
        <v>-12.5</v>
      </c>
      <c r="K26" s="341" t="n">
        <v>-20.8</v>
      </c>
      <c r="L26" s="342" t="n">
        <v>-108.1</v>
      </c>
      <c r="M26" s="373" t="n">
        <v>-176.1</v>
      </c>
      <c r="N26" s="336" t="n"/>
      <c r="O26" s="340" t="n">
        <v>0</v>
      </c>
      <c r="P26" s="341" t="n">
        <v>-69.2</v>
      </c>
      <c r="Q26" s="341" t="n">
        <v>-135</v>
      </c>
      <c r="R26" s="342" t="n">
        <v>-59.5</v>
      </c>
      <c r="S26" s="342" t="n">
        <v>-263.7</v>
      </c>
    </row>
    <row r="27">
      <c r="A27" s="15" t="inlineStr">
        <is>
          <t>Other investing activities</t>
        </is>
      </c>
      <c r="B27" s="311" t="n"/>
      <c r="C27" s="371" t="n">
        <v>-0.8</v>
      </c>
      <c r="D27" s="338" t="n"/>
      <c r="E27" s="338" t="n"/>
      <c r="F27" s="339" t="n"/>
      <c r="G27" s="376" t="n">
        <v>-0.8</v>
      </c>
      <c r="H27" s="336" t="n"/>
      <c r="I27" s="337" t="n">
        <v>-3.6</v>
      </c>
      <c r="J27" s="338" t="n">
        <v>-1.8</v>
      </c>
      <c r="K27" s="338" t="n">
        <v>-10.3</v>
      </c>
      <c r="L27" s="339" t="n">
        <v>-2.9</v>
      </c>
      <c r="M27" s="376" t="n">
        <v>-18.6</v>
      </c>
      <c r="N27" s="336" t="n"/>
      <c r="O27" s="337" t="n">
        <v>-5</v>
      </c>
      <c r="P27" s="338" t="n">
        <v>-13</v>
      </c>
      <c r="Q27" s="338" t="n">
        <v>-4.1</v>
      </c>
      <c r="R27" s="339" t="n">
        <v>-5</v>
      </c>
      <c r="S27" s="339" t="n">
        <v>-27.1</v>
      </c>
    </row>
    <row r="28">
      <c r="A28" s="6" t="inlineStr">
        <is>
          <t>Net cash (used in) provided by investing activities</t>
        </is>
      </c>
      <c r="B28" s="311" t="n"/>
      <c r="C28" s="372" t="n">
        <v>-421.7</v>
      </c>
      <c r="D28" s="341" t="n"/>
      <c r="E28" s="341" t="n"/>
      <c r="F28" s="341" t="n"/>
      <c r="G28" s="373" t="n">
        <v>-421.7</v>
      </c>
      <c r="H28" s="336" t="n"/>
      <c r="I28" s="374" t="n">
        <v>-131.7</v>
      </c>
      <c r="J28" s="341" t="n">
        <v>-213.8</v>
      </c>
      <c r="K28" s="341" t="n">
        <v>-38</v>
      </c>
      <c r="L28" s="341" t="n">
        <v>189.5</v>
      </c>
      <c r="M28" s="373" t="n">
        <v>-194</v>
      </c>
      <c r="N28" s="336" t="n"/>
      <c r="O28" s="340" t="n">
        <v>-287</v>
      </c>
      <c r="P28" s="341" t="n">
        <v>-164.3</v>
      </c>
      <c r="Q28" s="341" t="n">
        <v>-279.2</v>
      </c>
      <c r="R28" s="342" t="n">
        <v>83.3</v>
      </c>
      <c r="S28" s="342" t="n">
        <v>-647.2</v>
      </c>
    </row>
    <row r="29">
      <c r="A29" s="2" t="n"/>
      <c r="B29" s="311" t="n"/>
      <c r="C29" s="369" t="n"/>
      <c r="D29" s="336" t="n"/>
      <c r="E29" s="336" t="n"/>
      <c r="F29" s="336" t="n"/>
      <c r="G29" s="375" t="n"/>
      <c r="H29" s="336" t="n"/>
      <c r="I29" s="343" t="n"/>
      <c r="J29" s="336" t="n"/>
      <c r="K29" s="336" t="n"/>
      <c r="L29" s="336" t="n"/>
      <c r="M29" s="375" t="n"/>
      <c r="N29" s="336" t="n"/>
      <c r="O29" s="343" t="n"/>
      <c r="P29" s="336" t="n"/>
      <c r="Q29" s="336" t="n"/>
      <c r="R29" s="344" t="n"/>
      <c r="S29" s="344" t="n"/>
    </row>
    <row r="30">
      <c r="A30" s="6" t="inlineStr">
        <is>
          <t>Financing activities:</t>
        </is>
      </c>
      <c r="B30" s="311" t="n"/>
      <c r="C30" s="369" t="n"/>
      <c r="D30" s="336" t="n"/>
      <c r="E30" s="336" t="n"/>
      <c r="F30" s="336" t="n"/>
      <c r="G30" s="375" t="n"/>
      <c r="H30" s="336" t="n"/>
      <c r="I30" s="343" t="n"/>
      <c r="J30" s="336" t="n"/>
      <c r="K30" s="336" t="n"/>
      <c r="L30" s="336" t="n"/>
      <c r="M30" s="375" t="n"/>
      <c r="N30" s="336" t="n"/>
      <c r="O30" s="343" t="n"/>
      <c r="P30" s="336" t="n"/>
      <c r="Q30" s="336" t="n"/>
      <c r="R30" s="344" t="n"/>
      <c r="S30" s="344" t="n"/>
      <c r="T30" s="311" t="n"/>
      <c r="U30" s="311" t="n"/>
      <c r="V30" s="311" t="n"/>
      <c r="W30" s="311" t="n"/>
      <c r="X30" s="311" t="n"/>
      <c r="Y30" s="311" t="n"/>
    </row>
    <row r="31">
      <c r="A31" s="15" t="inlineStr">
        <is>
          <t>Proceeds from issuance of common stock, net of issuance costs</t>
        </is>
      </c>
      <c r="B31" s="311" t="n"/>
      <c r="C31" s="369" t="n">
        <v>62.2</v>
      </c>
      <c r="D31" s="341" t="n"/>
      <c r="E31" s="341" t="n"/>
      <c r="F31" s="341" t="n"/>
      <c r="G31" s="373" t="n">
        <v>62.2</v>
      </c>
      <c r="H31" s="336" t="n"/>
      <c r="I31" s="340" t="n">
        <v>70</v>
      </c>
      <c r="J31" s="341" t="n">
        <v>9.799999999999997</v>
      </c>
      <c r="K31" s="341" t="n">
        <v>103.6</v>
      </c>
      <c r="L31" s="341" t="n">
        <v>104.8</v>
      </c>
      <c r="M31" s="373" t="n">
        <v>288.2</v>
      </c>
      <c r="N31" s="336" t="n"/>
      <c r="O31" s="340" t="n">
        <v>153</v>
      </c>
      <c r="P31" s="341" t="n">
        <v>5.8</v>
      </c>
      <c r="Q31" s="341" t="n">
        <v>40.8</v>
      </c>
      <c r="R31" s="342" t="n">
        <v>20.6</v>
      </c>
      <c r="S31" s="342" t="n">
        <v>220.2</v>
      </c>
    </row>
    <row r="32">
      <c r="A32" s="15" t="inlineStr">
        <is>
          <t>Repurchases of common stock</t>
        </is>
      </c>
      <c r="B32" s="311" t="n"/>
      <c r="C32" s="369" t="n">
        <v>-102.5</v>
      </c>
      <c r="D32" s="341" t="n"/>
      <c r="E32" s="341" t="n"/>
      <c r="F32" s="342" t="n"/>
      <c r="G32" s="373" t="n">
        <v>-102.5</v>
      </c>
      <c r="H32" s="336" t="n"/>
      <c r="I32" s="340" t="n">
        <v>-129.2</v>
      </c>
      <c r="J32" s="341" t="n">
        <v>-110.6</v>
      </c>
      <c r="K32" s="341" t="n">
        <v>-78.90000000000001</v>
      </c>
      <c r="L32" s="342" t="n">
        <v>-105.1</v>
      </c>
      <c r="M32" s="373" t="n">
        <v>-423.8</v>
      </c>
      <c r="N32" s="336" t="n"/>
      <c r="O32" s="340" t="n">
        <v>-99.2</v>
      </c>
      <c r="P32" s="341" t="n">
        <v>-111.1</v>
      </c>
      <c r="Q32" s="341" t="n">
        <v>-130.2</v>
      </c>
      <c r="R32" s="342" t="n">
        <v>-90.7</v>
      </c>
      <c r="S32" s="342" t="n">
        <v>-431.2</v>
      </c>
    </row>
    <row r="33">
      <c r="A33" s="15" t="inlineStr">
        <is>
          <t>Proceeds from debt</t>
        </is>
      </c>
      <c r="B33" s="311" t="n"/>
      <c r="C33" s="369" t="inlineStr">
        <is>
          <t>—</t>
        </is>
      </c>
      <c r="D33" s="341" t="n"/>
      <c r="E33" s="367" t="n"/>
      <c r="F33" s="367" t="n"/>
      <c r="G33" s="377" t="inlineStr">
        <is>
          <t>—</t>
        </is>
      </c>
      <c r="H33" s="336" t="n"/>
      <c r="I33" s="340" t="n">
        <v>0</v>
      </c>
      <c r="J33" s="341" t="n">
        <v>0</v>
      </c>
      <c r="K33" s="367" t="inlineStr">
        <is>
          <t>—</t>
        </is>
      </c>
      <c r="L33" s="367" t="inlineStr">
        <is>
          <t>—</t>
        </is>
      </c>
      <c r="M33" s="377" t="inlineStr">
        <is>
          <t>—</t>
        </is>
      </c>
      <c r="N33" s="336" t="n"/>
      <c r="O33" s="340" t="n">
        <v>0</v>
      </c>
      <c r="P33" s="341" t="n">
        <v>0</v>
      </c>
      <c r="Q33" s="341" t="n">
        <v>0</v>
      </c>
      <c r="R33" s="342" t="n">
        <v>745.6</v>
      </c>
      <c r="S33" s="342" t="n">
        <v>745.6</v>
      </c>
    </row>
    <row r="34">
      <c r="A34" s="15" t="inlineStr">
        <is>
          <t>Draws on line of credit</t>
        </is>
      </c>
      <c r="B34" s="311" t="n"/>
      <c r="C34" s="369" t="inlineStr">
        <is>
          <t>—</t>
        </is>
      </c>
      <c r="D34" s="341" t="n"/>
      <c r="E34" s="367" t="n"/>
      <c r="F34" s="367" t="n"/>
      <c r="G34" s="377" t="inlineStr">
        <is>
          <t>—</t>
        </is>
      </c>
      <c r="H34" s="336" t="n"/>
      <c r="I34" s="340" t="n">
        <v>0</v>
      </c>
      <c r="J34" s="341" t="n">
        <v>0</v>
      </c>
      <c r="K34" s="367" t="inlineStr">
        <is>
          <t>—</t>
        </is>
      </c>
      <c r="L34" s="367" t="inlineStr">
        <is>
          <t>—</t>
        </is>
      </c>
      <c r="M34" s="377" t="inlineStr">
        <is>
          <t>—</t>
        </is>
      </c>
      <c r="N34" s="336" t="n"/>
      <c r="O34" s="340" t="n">
        <v>0</v>
      </c>
      <c r="P34" s="341" t="n">
        <v>0</v>
      </c>
      <c r="Q34" s="341" t="n">
        <v>110</v>
      </c>
      <c r="R34" s="342" t="n">
        <v>0</v>
      </c>
      <c r="S34" s="342" t="n">
        <v>110</v>
      </c>
    </row>
    <row r="35">
      <c r="A35" s="15" t="inlineStr">
        <is>
          <t>Repayments on line of credit</t>
        </is>
      </c>
      <c r="B35" s="311" t="n"/>
      <c r="C35" s="369" t="inlineStr">
        <is>
          <t>—</t>
        </is>
      </c>
      <c r="D35" s="341" t="n"/>
      <c r="E35" s="367" t="n"/>
      <c r="F35" s="367" t="n"/>
      <c r="G35" s="377" t="inlineStr">
        <is>
          <t>—</t>
        </is>
      </c>
      <c r="H35" s="336" t="n"/>
      <c r="I35" s="340" t="n">
        <v>0</v>
      </c>
      <c r="J35" s="341" t="n">
        <v>0</v>
      </c>
      <c r="K35" s="367" t="inlineStr">
        <is>
          <t>—</t>
        </is>
      </c>
      <c r="L35" s="367" t="inlineStr">
        <is>
          <t>—</t>
        </is>
      </c>
      <c r="M35" s="377" t="inlineStr">
        <is>
          <t>—</t>
        </is>
      </c>
      <c r="N35" s="336" t="n"/>
      <c r="O35" s="340" t="n">
        <v>0</v>
      </c>
      <c r="P35" s="341" t="n">
        <v>0</v>
      </c>
      <c r="Q35" s="341" t="n">
        <v>0</v>
      </c>
      <c r="R35" s="342" t="n">
        <v>-110</v>
      </c>
      <c r="S35" s="342" t="n">
        <v>-110</v>
      </c>
    </row>
    <row r="36">
      <c r="A36" s="15" t="inlineStr">
        <is>
          <t>Excess tax benefits from stock-based compensation</t>
        </is>
      </c>
      <c r="B36" s="311" t="n"/>
      <c r="C36" s="369" t="inlineStr">
        <is>
          <t>—</t>
        </is>
      </c>
      <c r="D36" s="341" t="n"/>
      <c r="E36" s="341" t="n"/>
      <c r="F36" s="342" t="n"/>
      <c r="G36" s="377" t="inlineStr">
        <is>
          <t>—</t>
        </is>
      </c>
      <c r="H36" s="336" t="n"/>
      <c r="I36" s="340" t="n">
        <v>9</v>
      </c>
      <c r="J36" s="341" t="n">
        <v>-5.8</v>
      </c>
      <c r="K36" s="341" t="n">
        <v>-4</v>
      </c>
      <c r="L36" s="342" t="n">
        <v>9.9</v>
      </c>
      <c r="M36" s="373" t="n">
        <v>9.1</v>
      </c>
      <c r="N36" s="336" t="n"/>
      <c r="O36" s="340" t="n">
        <v>9.9</v>
      </c>
      <c r="P36" s="341" t="n">
        <v>18.2</v>
      </c>
      <c r="Q36" s="341" t="n">
        <v>-0.7</v>
      </c>
      <c r="R36" s="342" t="n">
        <v>-14.5</v>
      </c>
      <c r="S36" s="342" t="n">
        <v>12.9</v>
      </c>
    </row>
    <row r="37">
      <c r="A37" s="15" t="inlineStr">
        <is>
          <t>Other financing activities</t>
        </is>
      </c>
      <c r="B37" s="311" t="n"/>
      <c r="C37" s="371" t="inlineStr">
        <is>
          <t>—</t>
        </is>
      </c>
      <c r="D37" s="338" t="n"/>
      <c r="E37" s="378" t="n"/>
      <c r="F37" s="367" t="n"/>
      <c r="G37" s="379" t="inlineStr">
        <is>
          <t>—</t>
        </is>
      </c>
      <c r="H37" s="336" t="n"/>
      <c r="I37" s="337" t="n">
        <v>0</v>
      </c>
      <c r="J37" s="338" t="n">
        <v>0</v>
      </c>
      <c r="K37" s="378" t="inlineStr">
        <is>
          <t>—</t>
        </is>
      </c>
      <c r="L37" s="367" t="inlineStr">
        <is>
          <t>—</t>
        </is>
      </c>
      <c r="M37" s="379" t="inlineStr">
        <is>
          <t>—</t>
        </is>
      </c>
      <c r="N37" s="336" t="n"/>
      <c r="O37" s="337" t="n">
        <v>0</v>
      </c>
      <c r="P37" s="338" t="n">
        <v>0</v>
      </c>
      <c r="Q37" s="338" t="n">
        <v>0</v>
      </c>
      <c r="R37" s="339" t="n">
        <v>-6.1</v>
      </c>
      <c r="S37" s="339" t="n">
        <v>-6.1</v>
      </c>
    </row>
    <row r="38">
      <c r="A38" s="238" t="inlineStr">
        <is>
          <t>Net cash (used in) provided by financing activities</t>
        </is>
      </c>
      <c r="B38" s="311" t="n"/>
      <c r="C38" s="340" t="n">
        <v>-40.3</v>
      </c>
      <c r="D38" s="341" t="n"/>
      <c r="E38" s="341" t="n"/>
      <c r="F38" s="380" t="n"/>
      <c r="G38" s="373" t="n">
        <v>-40.3</v>
      </c>
      <c r="H38" s="336" t="n"/>
      <c r="I38" s="340" t="n">
        <v>-50.2</v>
      </c>
      <c r="J38" s="341" t="n">
        <v>-106.6</v>
      </c>
      <c r="K38" s="341" t="n">
        <v>20.7</v>
      </c>
      <c r="L38" s="380" t="n">
        <v>9.6</v>
      </c>
      <c r="M38" s="373" t="n">
        <v>-126.5</v>
      </c>
      <c r="N38" s="336" t="n"/>
      <c r="O38" s="340" t="n">
        <v>63.7</v>
      </c>
      <c r="P38" s="341" t="n">
        <v>-87.09999999999999</v>
      </c>
      <c r="Q38" s="341" t="n">
        <v>19.9</v>
      </c>
      <c r="R38" s="342" t="n">
        <v>544.9</v>
      </c>
      <c r="S38" s="342" t="n">
        <v>541.4</v>
      </c>
    </row>
    <row r="39">
      <c r="A39" s="2" t="n"/>
      <c r="B39" s="311" t="n"/>
      <c r="C39" s="343" t="n"/>
      <c r="D39" s="336" t="n"/>
      <c r="E39" s="336" t="n"/>
      <c r="F39" s="336" t="n"/>
      <c r="G39" s="375" t="n"/>
      <c r="H39" s="336" t="n"/>
      <c r="I39" s="343" t="n"/>
      <c r="J39" s="336" t="n"/>
      <c r="K39" s="336" t="n"/>
      <c r="L39" s="336" t="n"/>
      <c r="M39" s="375" t="n"/>
      <c r="N39" s="336" t="n"/>
      <c r="O39" s="343" t="n"/>
      <c r="P39" s="336" t="n"/>
      <c r="Q39" s="336" t="n"/>
      <c r="R39" s="344" t="n"/>
      <c r="S39" s="344" t="n"/>
    </row>
    <row r="40">
      <c r="A40" s="6" t="inlineStr">
        <is>
          <t>Effect of exchange rate changes on cash and cash equivalents</t>
        </is>
      </c>
      <c r="B40" s="311" t="n"/>
      <c r="C40" s="340" t="n">
        <v>-0.1</v>
      </c>
      <c r="D40" s="341" t="n"/>
      <c r="E40" s="341" t="n"/>
      <c r="F40" s="341" t="n"/>
      <c r="G40" s="373" t="n">
        <v>-0.1</v>
      </c>
      <c r="H40" s="336" t="n"/>
      <c r="I40" s="340" t="n">
        <v>1.4</v>
      </c>
      <c r="J40" s="341" t="n">
        <v>0.3</v>
      </c>
      <c r="K40" s="341" t="n">
        <v>-0.9</v>
      </c>
      <c r="L40" s="341" t="n">
        <v>-3</v>
      </c>
      <c r="M40" s="373" t="n">
        <v>-2.2</v>
      </c>
      <c r="N40" s="336" t="n"/>
      <c r="O40" s="340" t="n">
        <v>1.6</v>
      </c>
      <c r="P40" s="341" t="n">
        <v>0</v>
      </c>
      <c r="Q40" s="341" t="n">
        <v>-1</v>
      </c>
      <c r="R40" s="342" t="n">
        <v>1.4</v>
      </c>
      <c r="S40" s="342" t="n">
        <v>2</v>
      </c>
    </row>
    <row r="41">
      <c r="A41" s="2" t="n"/>
      <c r="B41" s="311" t="n"/>
      <c r="C41" s="381" t="n"/>
      <c r="D41" s="382" t="n"/>
      <c r="E41" s="382" t="n"/>
      <c r="F41" s="382" t="n"/>
      <c r="G41" s="383" t="n"/>
      <c r="H41" s="336" t="n"/>
      <c r="I41" s="381" t="n"/>
      <c r="J41" s="382" t="n"/>
      <c r="K41" s="382" t="n"/>
      <c r="L41" s="382" t="n"/>
      <c r="M41" s="383" t="n"/>
      <c r="N41" s="336" t="n"/>
      <c r="O41" s="381" t="n"/>
      <c r="P41" s="382" t="n"/>
      <c r="Q41" s="382" t="n"/>
      <c r="R41" s="384" t="n"/>
      <c r="S41" s="384" t="n"/>
    </row>
    <row r="42">
      <c r="A42" s="6" t="inlineStr">
        <is>
          <t>Net (decrease) increase in cash and cash equivalents</t>
        </is>
      </c>
      <c r="B42" s="311" t="n"/>
      <c r="C42" s="374" t="n">
        <v>-243.4</v>
      </c>
      <c r="D42" s="341" t="n"/>
      <c r="E42" s="341" t="n"/>
      <c r="F42" s="341" t="n"/>
      <c r="G42" s="373" t="n">
        <v>-243.4</v>
      </c>
      <c r="H42" s="336" t="n"/>
      <c r="I42" s="374" t="n">
        <v>43.6</v>
      </c>
      <c r="J42" s="341" t="n">
        <v>-254.8</v>
      </c>
      <c r="K42" s="341" t="n">
        <v>72.40000000000001</v>
      </c>
      <c r="L42" s="341" t="n">
        <v>379.6</v>
      </c>
      <c r="M42" s="373" t="n">
        <v>240.8</v>
      </c>
      <c r="N42" s="336" t="n"/>
      <c r="O42" s="340" t="n">
        <v>-82.40000000000001</v>
      </c>
      <c r="P42" s="341" t="n">
        <v>-144.3</v>
      </c>
      <c r="Q42" s="341" t="n">
        <v>-103.2</v>
      </c>
      <c r="R42" s="342" t="n">
        <v>785.2</v>
      </c>
      <c r="S42" s="342" t="n">
        <v>455.3</v>
      </c>
    </row>
    <row r="43">
      <c r="A43" s="2" t="n"/>
      <c r="B43" s="311" t="n"/>
      <c r="C43" s="343" t="n"/>
      <c r="D43" s="336" t="n"/>
      <c r="E43" s="336" t="n"/>
      <c r="F43" s="336" t="n"/>
      <c r="G43" s="375" t="n"/>
      <c r="H43" s="336" t="n"/>
      <c r="I43" s="343" t="n"/>
      <c r="J43" s="336" t="n"/>
      <c r="K43" s="336" t="n"/>
      <c r="L43" s="336" t="n"/>
      <c r="M43" s="375" t="n"/>
      <c r="N43" s="336" t="n"/>
      <c r="O43" s="343" t="n"/>
      <c r="P43" s="336" t="n"/>
      <c r="Q43" s="336" t="n"/>
      <c r="R43" s="344" t="n"/>
      <c r="S43" s="344" t="n"/>
    </row>
    <row r="44">
      <c r="A44" s="6" t="inlineStr">
        <is>
          <t>Cash and cash equivalents at beginning of fiscal year</t>
        </is>
      </c>
      <c r="B44" s="311" t="n"/>
      <c r="C44" s="337" t="n">
        <v>1853</v>
      </c>
      <c r="D44" s="338" t="n"/>
      <c r="E44" s="338" t="n"/>
      <c r="F44" s="338" t="n"/>
      <c r="G44" s="376" t="n">
        <v>1853</v>
      </c>
      <c r="H44" s="336" t="n"/>
      <c r="I44" s="337" t="n">
        <v>1612.2</v>
      </c>
      <c r="J44" s="338" t="n">
        <v>1655.8</v>
      </c>
      <c r="K44" s="338" t="n">
        <v>1401</v>
      </c>
      <c r="L44" s="338" t="n">
        <v>1473.4</v>
      </c>
      <c r="M44" s="376" t="n">
        <v>1612.2</v>
      </c>
      <c r="N44" s="336" t="n"/>
      <c r="O44" s="337" t="n">
        <v>1156.9</v>
      </c>
      <c r="P44" s="338" t="n">
        <v>1074.5</v>
      </c>
      <c r="Q44" s="338" t="n">
        <v>930.2</v>
      </c>
      <c r="R44" s="339" t="n">
        <v>827</v>
      </c>
      <c r="S44" s="339" t="n">
        <v>1156.9</v>
      </c>
    </row>
    <row r="45">
      <c r="A45" s="2" t="n"/>
      <c r="B45" s="311" t="n"/>
      <c r="C45" s="343" t="n"/>
      <c r="D45" s="336" t="n"/>
      <c r="E45" s="336" t="n"/>
      <c r="F45" s="336" t="n"/>
      <c r="G45" s="375" t="n"/>
      <c r="H45" s="336" t="n"/>
      <c r="I45" s="343" t="n"/>
      <c r="J45" s="336" t="n"/>
      <c r="K45" s="336" t="n"/>
      <c r="L45" s="336" t="n"/>
      <c r="M45" s="375" t="n"/>
      <c r="N45" s="336" t="n"/>
      <c r="O45" s="343" t="n"/>
      <c r="P45" s="336" t="n"/>
      <c r="Q45" s="336" t="n"/>
      <c r="R45" s="344" t="n"/>
      <c r="S45" s="344" t="n"/>
    </row>
    <row r="46">
      <c r="A46" s="6" t="inlineStr">
        <is>
          <t>Cash and cash equivalents at end of period</t>
        </is>
      </c>
      <c r="B46" s="311" t="n"/>
      <c r="C46" s="345" t="n">
        <v>1609.6</v>
      </c>
      <c r="D46" s="346" t="n"/>
      <c r="E46" s="346" t="n"/>
      <c r="F46" s="346" t="n"/>
      <c r="G46" s="385" t="n">
        <v>1609.6</v>
      </c>
      <c r="H46" s="331" t="n"/>
      <c r="I46" s="345" t="n">
        <v>1655.8</v>
      </c>
      <c r="J46" s="346" t="n">
        <v>1401</v>
      </c>
      <c r="K46" s="346" t="n">
        <v>1473.4</v>
      </c>
      <c r="L46" s="346" t="n">
        <v>1853</v>
      </c>
      <c r="M46" s="385" t="n">
        <v>1853</v>
      </c>
      <c r="N46" s="331" t="n"/>
      <c r="O46" s="345" t="n">
        <v>1074.5</v>
      </c>
      <c r="P46" s="346" t="n">
        <v>930.2</v>
      </c>
      <c r="Q46" s="346" t="n">
        <v>827</v>
      </c>
      <c r="R46" s="347" t="n">
        <v>1612.2</v>
      </c>
      <c r="S46" s="347" t="n">
        <v>1612.2</v>
      </c>
    </row>
    <row r="47">
      <c r="A47" s="3" t="n"/>
      <c r="B47" s="311" t="n"/>
      <c r="C47" s="381" t="n"/>
      <c r="D47" s="382" t="n"/>
      <c r="E47" s="382" t="n"/>
      <c r="F47" s="382" t="n"/>
      <c r="G47" s="383" t="n"/>
      <c r="H47" s="336" t="n"/>
      <c r="I47" s="381" t="n"/>
      <c r="J47" s="382" t="n"/>
      <c r="K47" s="382" t="n"/>
      <c r="L47" s="384" t="n"/>
      <c r="M47" s="384" t="n"/>
      <c r="N47" s="336" t="n"/>
      <c r="O47" s="381" t="n"/>
      <c r="P47" s="382" t="n"/>
      <c r="Q47" s="382" t="n"/>
      <c r="R47" s="384" t="n"/>
      <c r="S47" s="384" t="n"/>
    </row>
    <row r="48">
      <c r="A48" s="311" t="n"/>
      <c r="B48" s="311" t="n"/>
      <c r="C48" s="311" t="n"/>
      <c r="D48" s="311" t="n"/>
      <c r="E48" s="311" t="n"/>
      <c r="F48" s="311" t="n"/>
      <c r="G48" s="311" t="n"/>
      <c r="H48" s="311" t="n"/>
      <c r="I48" s="124" t="n"/>
      <c r="J48" s="311" t="n"/>
      <c r="K48" s="311" t="n"/>
      <c r="L48" s="311" t="n"/>
      <c r="M48" s="311" t="n"/>
      <c r="N48" s="311" t="n"/>
      <c r="O48" s="124" t="n"/>
      <c r="P48" s="124" t="n"/>
      <c r="Q48" s="124" t="n"/>
      <c r="R48" s="124" t="n"/>
      <c r="S48" s="124" t="n"/>
    </row>
    <row r="49">
      <c r="A49" s="324" t="inlineStr">
        <is>
          <t>Note 1:  Totals may not agree with the components due to rounding.</t>
        </is>
      </c>
      <c r="B49" s="311" t="n"/>
      <c r="C49" s="311" t="n"/>
      <c r="D49" s="311" t="n"/>
      <c r="E49" s="311" t="n"/>
      <c r="F49" s="311" t="n"/>
      <c r="G49" s="311" t="n"/>
      <c r="H49" s="311" t="n"/>
      <c r="I49" s="311" t="n"/>
      <c r="J49" s="311" t="n"/>
      <c r="K49" s="311" t="n"/>
      <c r="L49" s="311" t="n"/>
      <c r="M49" s="311" t="n"/>
      <c r="N49" s="311" t="n"/>
      <c r="O49" s="311" t="n"/>
      <c r="P49" s="311" t="n"/>
      <c r="Q49" s="311" t="n"/>
      <c r="R49" s="311" t="n"/>
      <c r="S49" s="311" t="n"/>
    </row>
    <row r="50">
      <c r="A50" s="311" t="n"/>
      <c r="B50" s="311" t="n"/>
      <c r="C50" s="311" t="n"/>
      <c r="D50" s="311" t="n"/>
      <c r="E50" s="311" t="n"/>
      <c r="F50" s="311" t="n"/>
      <c r="G50" s="311" t="n"/>
      <c r="H50" s="311" t="n"/>
      <c r="I50" s="311" t="n"/>
      <c r="J50" s="311" t="n"/>
      <c r="K50" s="311" t="n"/>
      <c r="L50" s="311" t="n"/>
      <c r="M50" s="311" t="n"/>
      <c r="N50" s="311" t="n"/>
      <c r="O50" s="311" t="n"/>
      <c r="P50" s="311" t="n"/>
      <c r="Q50" s="311" t="n"/>
      <c r="R50" s="311" t="n"/>
      <c r="S50" s="311" t="n"/>
    </row>
    <row r="51">
      <c r="A51" s="324" t="inlineStr">
        <is>
          <t>Note 2:  Certain reclassifications have been made to prior periods to conform to current period presentation.</t>
        </is>
      </c>
      <c r="G51" s="311" t="n"/>
      <c r="H51" s="311" t="n"/>
      <c r="I51" s="311" t="n"/>
      <c r="J51" s="311" t="n"/>
      <c r="K51" s="311" t="n"/>
      <c r="L51" s="311" t="n"/>
      <c r="M51" s="311" t="n"/>
      <c r="N51" s="311" t="n"/>
      <c r="O51" s="311" t="n"/>
      <c r="P51" s="311" t="n"/>
      <c r="Q51" s="311" t="n"/>
      <c r="R51" s="311" t="n"/>
      <c r="S51" s="311" t="n"/>
    </row>
  </sheetData>
  <mergeCells count="1">
    <mergeCell ref="A51:F51"/>
  </mergeCells>
  <pageMargins left="0.7" right="0.7" top="0.75" bottom="0.75" header="0.3" footer="0.3"/>
  <pageSetup orientation="landscape" scale="51"/>
</worksheet>
</file>

<file path=xl/worksheets/sheet4.xml><?xml version="1.0" encoding="utf-8"?>
<worksheet xmlns="http://schemas.openxmlformats.org/spreadsheetml/2006/main">
  <sheetPr>
    <outlinePr summaryBelow="1" summaryRight="1"/>
    <pageSetUpPr fitToPage="1"/>
  </sheetPr>
  <dimension ref="A1:AF56"/>
  <sheetViews>
    <sheetView view="pageBreakPreview" topLeftCell="A41" zoomScale="154" zoomScaleNormal="100" zoomScaleSheetLayoutView="154" workbookViewId="0">
      <selection activeCell="A47" sqref="A47:S47"/>
    </sheetView>
  </sheetViews>
  <sheetFormatPr baseColWidth="8" defaultColWidth="21.5" defaultRowHeight="12.75"/>
  <cols>
    <col width="38.83203125" customWidth="1" style="324" min="1" max="1"/>
    <col width="1.33203125" customWidth="1" style="324" min="2" max="2"/>
    <col width="14.1640625" customWidth="1" style="324" min="3" max="3"/>
    <col width="11.83203125" customWidth="1" style="324" min="4" max="4"/>
    <col width="17" customWidth="1" style="324" min="5" max="5"/>
    <col width="16.33203125" customWidth="1" style="324" min="6" max="6"/>
    <col width="11.83203125" bestFit="1" customWidth="1" style="324" min="7" max="7"/>
    <col width="1.33203125" customWidth="1" style="324" min="8" max="8"/>
    <col width="13.5" customWidth="1" style="324" min="9" max="9"/>
    <col width="11.83203125" bestFit="1" customWidth="1" style="324" min="10" max="10"/>
    <col width="13.1640625" customWidth="1" style="324" min="11" max="11"/>
    <col width="15.6640625" customWidth="1" style="324" min="12" max="12"/>
    <col width="11.83203125" bestFit="1" customWidth="1" style="324" min="13" max="13"/>
    <col width="1.33203125" customWidth="1" style="324" min="14" max="14"/>
    <col width="15.5" customWidth="1" style="324" min="15" max="15"/>
    <col width="13" customWidth="1" style="324" min="16" max="16"/>
    <col width="19" customWidth="1" style="324" min="17" max="17"/>
    <col width="17.33203125" customWidth="1" style="324" min="18" max="18"/>
    <col width="11" customWidth="1" style="324" min="19" max="19"/>
    <col width="21.5" customWidth="1" style="324" min="20" max="16384"/>
  </cols>
  <sheetData>
    <row r="1" ht="15" customHeight="1" s="299">
      <c r="A1" s="318" t="inlineStr">
        <is>
          <t>Autodesk, Inc.</t>
        </is>
      </c>
      <c r="B1" s="319" t="n"/>
      <c r="C1" s="319" t="n"/>
      <c r="D1" s="319" t="n"/>
      <c r="E1" s="319" t="n"/>
      <c r="F1" s="319" t="n"/>
      <c r="G1" s="319" t="n"/>
      <c r="H1" s="311" t="n"/>
      <c r="I1" s="311" t="n"/>
      <c r="J1" s="311" t="n"/>
      <c r="K1" s="311" t="n"/>
      <c r="L1" s="311" t="n"/>
      <c r="M1" s="311" t="n"/>
      <c r="N1" s="311" t="n"/>
      <c r="O1" s="311" t="n"/>
      <c r="P1" s="311" t="n"/>
      <c r="Q1" s="311" t="n"/>
      <c r="R1" s="311" t="n"/>
      <c r="S1" s="311" t="n"/>
      <c r="T1" s="311" t="n"/>
    </row>
    <row r="2" ht="18.95" customHeight="1" s="299">
      <c r="A2" s="318" t="inlineStr">
        <is>
          <t>Non-GAAP Condensed Consolidated Statements of Operations</t>
        </is>
      </c>
      <c r="H2" s="311" t="n"/>
      <c r="I2" s="311" t="n"/>
      <c r="J2" s="311" t="n"/>
      <c r="K2" s="311" t="n"/>
      <c r="L2" s="311" t="n"/>
      <c r="M2" s="311" t="n"/>
      <c r="N2" s="311" t="n"/>
      <c r="O2" s="311" t="n"/>
      <c r="P2" s="311" t="n"/>
      <c r="Q2" s="311" t="n"/>
      <c r="R2" s="311" t="n"/>
      <c r="S2" s="311" t="n"/>
      <c r="T2" s="311" t="n"/>
    </row>
    <row r="3" ht="15" customHeight="1" s="299">
      <c r="A3" s="308" t="inlineStr">
        <is>
          <t>(In millions, except per share data)</t>
        </is>
      </c>
      <c r="B3" s="319" t="n"/>
      <c r="C3" s="319" t="n"/>
      <c r="D3" s="319" t="n"/>
      <c r="E3" s="319" t="n"/>
      <c r="F3" s="319" t="n"/>
      <c r="G3" s="319" t="n"/>
      <c r="H3" s="311" t="n"/>
      <c r="I3" s="311" t="n"/>
      <c r="J3" s="311" t="n"/>
      <c r="K3" s="311" t="n"/>
      <c r="L3" s="311" t="n"/>
      <c r="M3" s="311" t="n"/>
      <c r="N3" s="311" t="n"/>
      <c r="O3" s="311" t="n"/>
      <c r="P3" s="311" t="n"/>
      <c r="Q3" s="311" t="n"/>
      <c r="R3" s="311" t="n"/>
      <c r="S3" s="311" t="n"/>
      <c r="T3" s="311" t="n"/>
    </row>
    <row r="4" ht="15" customHeight="1" s="299">
      <c r="A4" s="311" t="n"/>
      <c r="B4" s="311" t="n"/>
      <c r="C4" s="311" t="n"/>
      <c r="D4" s="311" t="n"/>
      <c r="E4" s="311" t="n"/>
      <c r="F4" s="311" t="n"/>
      <c r="G4" s="311" t="n"/>
      <c r="H4" s="311" t="n"/>
      <c r="I4" s="311" t="n"/>
      <c r="J4" s="311" t="n"/>
      <c r="K4" s="311" t="n"/>
      <c r="L4" s="311" t="n"/>
      <c r="M4" s="311" t="n"/>
      <c r="N4" s="311" t="n"/>
      <c r="O4" s="311" t="n"/>
      <c r="P4" s="311" t="n"/>
      <c r="Q4" s="311" t="n"/>
      <c r="R4" s="311" t="n"/>
      <c r="S4" s="311" t="n"/>
      <c r="T4" s="311" t="n"/>
    </row>
    <row r="5" ht="15" customHeight="1" s="299">
      <c r="A5" s="311" t="n"/>
      <c r="B5" s="311" t="n"/>
      <c r="C5" s="311" t="n"/>
      <c r="D5" s="311" t="n"/>
      <c r="E5" s="311" t="n"/>
      <c r="F5" s="311" t="n"/>
      <c r="G5" s="311" t="n"/>
      <c r="H5" s="311" t="n"/>
      <c r="I5" s="311" t="n"/>
      <c r="J5" s="311" t="n"/>
      <c r="K5" s="311" t="n"/>
      <c r="L5" s="311" t="n"/>
      <c r="M5" s="311" t="n"/>
      <c r="N5" s="311" t="n"/>
      <c r="O5" s="311" t="n"/>
      <c r="P5" s="311" t="n"/>
      <c r="Q5" s="311" t="n"/>
      <c r="R5" s="311" t="n"/>
      <c r="S5" s="311" t="n"/>
      <c r="T5" s="311" t="n"/>
    </row>
    <row r="6" ht="15" customHeight="1" s="299">
      <c r="A6" s="1" t="n"/>
      <c r="B6" s="311" t="n"/>
      <c r="C6" s="109" t="inlineStr">
        <is>
          <t>Q1</t>
        </is>
      </c>
      <c r="D6" s="110" t="inlineStr">
        <is>
          <t>Q2</t>
        </is>
      </c>
      <c r="E6" s="110" t="inlineStr">
        <is>
          <t>Q3</t>
        </is>
      </c>
      <c r="F6" s="111" t="inlineStr">
        <is>
          <t>Q4</t>
        </is>
      </c>
      <c r="G6" s="112" t="n"/>
      <c r="H6" s="56" t="n"/>
      <c r="I6" s="109" t="inlineStr">
        <is>
          <t>Q1</t>
        </is>
      </c>
      <c r="J6" s="109" t="inlineStr">
        <is>
          <t>Q2</t>
        </is>
      </c>
      <c r="K6" s="109" t="inlineStr">
        <is>
          <t>Q3</t>
        </is>
      </c>
      <c r="L6" s="109" t="inlineStr">
        <is>
          <t>Q4</t>
        </is>
      </c>
      <c r="M6" s="128" t="n"/>
      <c r="N6" s="56" t="n"/>
      <c r="O6" s="109" t="inlineStr">
        <is>
          <t>Q1</t>
        </is>
      </c>
      <c r="P6" s="110" t="inlineStr">
        <is>
          <t>Q2</t>
        </is>
      </c>
      <c r="Q6" s="110" t="inlineStr">
        <is>
          <t>Q3</t>
        </is>
      </c>
      <c r="R6" s="110" t="inlineStr">
        <is>
          <t>Q4</t>
        </is>
      </c>
      <c r="S6" s="123" t="n"/>
      <c r="T6" s="311" t="n"/>
    </row>
    <row r="7" ht="15" customHeight="1" s="299">
      <c r="A7" s="2" t="n"/>
      <c r="B7" s="311" t="n"/>
      <c r="C7" s="113" t="inlineStr">
        <is>
          <t>April 30,</t>
        </is>
      </c>
      <c r="D7" s="114" t="inlineStr">
        <is>
          <t>July 31,</t>
        </is>
      </c>
      <c r="E7" s="114" t="inlineStr">
        <is>
          <t>October 31,</t>
        </is>
      </c>
      <c r="F7" s="115" t="inlineStr">
        <is>
          <t>January 31,</t>
        </is>
      </c>
      <c r="G7" s="115" t="inlineStr">
        <is>
          <t>FY</t>
        </is>
      </c>
      <c r="H7" s="57" t="n"/>
      <c r="I7" s="113" t="inlineStr">
        <is>
          <t>April 30,</t>
        </is>
      </c>
      <c r="J7" s="113" t="inlineStr">
        <is>
          <t>July 31,</t>
        </is>
      </c>
      <c r="K7" s="113" t="inlineStr">
        <is>
          <t>October 31,</t>
        </is>
      </c>
      <c r="L7" s="113" t="inlineStr">
        <is>
          <t>January 31,</t>
        </is>
      </c>
      <c r="M7" s="113" t="inlineStr">
        <is>
          <t>FY</t>
        </is>
      </c>
      <c r="N7" s="57" t="n"/>
      <c r="O7" s="113" t="inlineStr">
        <is>
          <t>April 30,</t>
        </is>
      </c>
      <c r="P7" s="114" t="inlineStr">
        <is>
          <t>July 31,</t>
        </is>
      </c>
      <c r="Q7" s="114" t="inlineStr">
        <is>
          <t>October 31,</t>
        </is>
      </c>
      <c r="R7" s="114" t="inlineStr">
        <is>
          <t>January 31,</t>
        </is>
      </c>
      <c r="S7" s="125" t="inlineStr">
        <is>
          <t>FY</t>
        </is>
      </c>
      <c r="T7" s="311" t="n"/>
    </row>
    <row r="8" ht="15" customHeight="1" s="299">
      <c r="A8" s="2" t="n"/>
      <c r="B8" s="311" t="n"/>
      <c r="C8" s="116" t="n">
        <v>2014</v>
      </c>
      <c r="D8" s="117" t="n">
        <v>2014</v>
      </c>
      <c r="E8" s="117" t="n">
        <v>2014</v>
      </c>
      <c r="F8" s="118" t="n">
        <v>2015</v>
      </c>
      <c r="G8" s="118" t="n">
        <v>2015</v>
      </c>
      <c r="H8" s="57" t="n"/>
      <c r="I8" s="113" t="inlineStr">
        <is>
          <t>2013</t>
        </is>
      </c>
      <c r="J8" s="113" t="inlineStr">
        <is>
          <t>2013</t>
        </is>
      </c>
      <c r="K8" s="113" t="inlineStr">
        <is>
          <t>2013</t>
        </is>
      </c>
      <c r="L8" s="113" t="inlineStr">
        <is>
          <t>2014</t>
        </is>
      </c>
      <c r="M8" s="113" t="inlineStr">
        <is>
          <t>2014</t>
        </is>
      </c>
      <c r="N8" s="57" t="n"/>
      <c r="O8" s="113" t="inlineStr">
        <is>
          <t>2012</t>
        </is>
      </c>
      <c r="P8" s="114" t="inlineStr">
        <is>
          <t>2012</t>
        </is>
      </c>
      <c r="Q8" s="114" t="inlineStr">
        <is>
          <t>2012</t>
        </is>
      </c>
      <c r="R8" s="114" t="inlineStr">
        <is>
          <t>2013</t>
        </is>
      </c>
      <c r="S8" s="126" t="inlineStr">
        <is>
          <t>2013</t>
        </is>
      </c>
      <c r="T8" s="311" t="n"/>
    </row>
    <row r="9" ht="15" customHeight="1" s="299">
      <c r="A9" s="1" t="n"/>
      <c r="B9" s="311" t="n"/>
      <c r="C9" s="45" t="n"/>
      <c r="D9" s="45" t="n"/>
      <c r="E9" s="45" t="n"/>
      <c r="F9" s="45" t="n"/>
      <c r="G9" s="45" t="n"/>
      <c r="H9" s="45" t="n"/>
      <c r="I9" s="45" t="n"/>
      <c r="J9" s="45" t="n"/>
      <c r="K9" s="45" t="n"/>
      <c r="L9" s="45" t="n"/>
      <c r="M9" s="45" t="n"/>
      <c r="N9" s="45" t="n"/>
      <c r="O9" s="45" t="n"/>
      <c r="P9" s="46" t="n"/>
      <c r="Q9" s="46" t="n"/>
      <c r="R9" s="46" t="n"/>
      <c r="S9" s="2" t="n"/>
      <c r="T9" s="311" t="n"/>
    </row>
    <row r="10" ht="15" customHeight="1" s="299">
      <c r="A10" s="6" t="inlineStr">
        <is>
          <t>Net revenue:</t>
        </is>
      </c>
      <c r="B10" s="311" t="n"/>
      <c r="C10" s="357" t="n"/>
      <c r="D10" s="357" t="n"/>
      <c r="E10" s="357" t="n"/>
      <c r="F10" s="357" t="n"/>
      <c r="G10" s="357" t="n"/>
      <c r="H10" s="357" t="n"/>
      <c r="I10" s="357" t="n"/>
      <c r="J10" s="357" t="n"/>
      <c r="K10" s="357" t="n"/>
      <c r="L10" s="357" t="n"/>
      <c r="M10" s="357" t="n"/>
      <c r="N10" s="357" t="n"/>
      <c r="O10" s="357" t="n"/>
      <c r="P10" s="335" t="n"/>
      <c r="Q10" s="335" t="n"/>
      <c r="R10" s="335" t="n"/>
      <c r="S10" s="386" t="n"/>
      <c r="T10" s="311" t="n"/>
    </row>
    <row r="11" ht="15" customHeight="1" s="299">
      <c r="A11" s="6" t="inlineStr">
        <is>
          <t>License and other</t>
        </is>
      </c>
      <c r="B11" s="311" t="n"/>
      <c r="C11" s="332" t="n">
        <v>316.2</v>
      </c>
      <c r="D11" s="387" t="n"/>
      <c r="E11" s="387" t="n"/>
      <c r="F11" s="387" t="n"/>
      <c r="G11" s="333" t="n">
        <v>316.2</v>
      </c>
      <c r="H11" s="332" t="n"/>
      <c r="I11" s="332" t="n">
        <v>323.5</v>
      </c>
      <c r="J11" s="387" t="n">
        <v>313.2</v>
      </c>
      <c r="K11" s="387" t="n">
        <v>297.5</v>
      </c>
      <c r="L11" s="387" t="n">
        <v>320.7</v>
      </c>
      <c r="M11" s="333" t="n">
        <v>1254.9</v>
      </c>
      <c r="N11" s="332" t="n"/>
      <c r="O11" s="332" t="n">
        <v>355.2</v>
      </c>
      <c r="P11" s="333" t="n">
        <v>334</v>
      </c>
      <c r="Q11" s="333" t="n">
        <v>310.2</v>
      </c>
      <c r="R11" s="333" t="n">
        <v>364.7</v>
      </c>
      <c r="S11" s="387" t="n">
        <v>1364.1</v>
      </c>
      <c r="T11" s="311" t="n"/>
      <c r="U11" s="311" t="n"/>
      <c r="V11" s="311" t="n"/>
      <c r="W11" s="311" t="n"/>
      <c r="X11" s="311" t="n"/>
      <c r="Y11" s="311" t="n"/>
      <c r="Z11" s="311" t="n"/>
      <c r="AA11" s="311" t="n"/>
      <c r="AB11" s="311" t="n"/>
      <c r="AC11" s="311" t="n"/>
      <c r="AD11" s="311" t="n"/>
      <c r="AE11" s="311" t="n"/>
      <c r="AF11" s="311" t="n"/>
    </row>
    <row r="12" ht="15" customHeight="1" s="299">
      <c r="A12" s="6" t="inlineStr">
        <is>
          <t>Subscription</t>
        </is>
      </c>
      <c r="B12" s="311" t="n"/>
      <c r="C12" s="337" t="n">
        <v>276.3</v>
      </c>
      <c r="D12" s="376" t="n"/>
      <c r="E12" s="376" t="n"/>
      <c r="F12" s="376" t="n"/>
      <c r="G12" s="338" t="n">
        <v>276.3</v>
      </c>
      <c r="H12" s="337" t="n"/>
      <c r="I12" s="337" t="n">
        <v>246.9</v>
      </c>
      <c r="J12" s="376" t="n">
        <v>248.5</v>
      </c>
      <c r="K12" s="376" t="n">
        <v>257.7</v>
      </c>
      <c r="L12" s="376" t="n">
        <v>265.9</v>
      </c>
      <c r="M12" s="338" t="n">
        <v>1019</v>
      </c>
      <c r="N12" s="337" t="n"/>
      <c r="O12" s="337" t="n">
        <v>233.4</v>
      </c>
      <c r="P12" s="338" t="n">
        <v>234.7</v>
      </c>
      <c r="Q12" s="338" t="n">
        <v>237.8</v>
      </c>
      <c r="R12" s="338" t="n">
        <v>242.2</v>
      </c>
      <c r="S12" s="376" t="n">
        <v>948.1</v>
      </c>
      <c r="T12" s="311" t="n"/>
      <c r="U12" s="311" t="n"/>
      <c r="V12" s="311" t="n"/>
      <c r="W12" s="311" t="n"/>
      <c r="X12" s="311" t="n"/>
      <c r="Y12" s="311" t="n"/>
      <c r="Z12" s="311" t="n"/>
      <c r="AA12" s="311" t="n"/>
      <c r="AB12" s="311" t="n"/>
      <c r="AC12" s="311" t="n"/>
      <c r="AD12" s="311" t="n"/>
      <c r="AE12" s="311" t="n"/>
      <c r="AF12" s="311" t="n"/>
    </row>
    <row r="13" ht="15" customHeight="1" s="299">
      <c r="A13" s="15" t="inlineStr">
        <is>
          <t>Total net revenue</t>
        </is>
      </c>
      <c r="B13" s="311" t="n"/>
      <c r="C13" s="340" t="n">
        <v>592.5</v>
      </c>
      <c r="D13" s="373" t="n"/>
      <c r="E13" s="373" t="n"/>
      <c r="F13" s="373" t="n"/>
      <c r="G13" s="341" t="n">
        <v>592.5</v>
      </c>
      <c r="H13" s="340" t="n"/>
      <c r="I13" s="340" t="n">
        <v>570.4</v>
      </c>
      <c r="J13" s="373" t="n">
        <v>561.7</v>
      </c>
      <c r="K13" s="373" t="n">
        <v>555.2</v>
      </c>
      <c r="L13" s="373" t="n">
        <v>586.6</v>
      </c>
      <c r="M13" s="341" t="n">
        <v>2273.9</v>
      </c>
      <c r="N13" s="340" t="n"/>
      <c r="O13" s="340" t="n">
        <v>588.6</v>
      </c>
      <c r="P13" s="341" t="n">
        <v>568.7</v>
      </c>
      <c r="Q13" s="341" t="n">
        <v>548</v>
      </c>
      <c r="R13" s="341" t="n">
        <v>606.9</v>
      </c>
      <c r="S13" s="373" t="n">
        <v>2312.2</v>
      </c>
      <c r="T13" s="311" t="n"/>
      <c r="U13" s="311" t="n"/>
      <c r="V13" s="311" t="n"/>
      <c r="W13" s="311" t="n"/>
      <c r="X13" s="311" t="n"/>
      <c r="Y13" s="311" t="n"/>
      <c r="Z13" s="311" t="n"/>
      <c r="AA13" s="311" t="n"/>
      <c r="AB13" s="311" t="n"/>
      <c r="AC13" s="311" t="n"/>
      <c r="AD13" s="311" t="n"/>
      <c r="AE13" s="311" t="n"/>
      <c r="AF13" s="311" t="n"/>
    </row>
    <row r="14" ht="15" customHeight="1" s="299">
      <c r="A14" s="2" t="n"/>
      <c r="B14" s="311" t="n"/>
      <c r="C14" s="343" t="n"/>
      <c r="D14" s="375" t="n"/>
      <c r="E14" s="375" t="n"/>
      <c r="F14" s="375" t="n"/>
      <c r="G14" s="336" t="n"/>
      <c r="H14" s="343" t="n"/>
      <c r="I14" s="343" t="n"/>
      <c r="J14" s="375" t="n"/>
      <c r="K14" s="375" t="n"/>
      <c r="L14" s="375" t="n"/>
      <c r="M14" s="336" t="n"/>
      <c r="N14" s="343" t="n"/>
      <c r="O14" s="343" t="n"/>
      <c r="P14" s="336" t="n"/>
      <c r="Q14" s="336" t="n"/>
      <c r="R14" s="336" t="n"/>
      <c r="S14" s="375" t="n"/>
      <c r="T14" s="311" t="n"/>
      <c r="U14" s="311" t="n"/>
      <c r="V14" s="311" t="n"/>
      <c r="W14" s="311" t="n"/>
      <c r="X14" s="311" t="n"/>
      <c r="Y14" s="311" t="n"/>
      <c r="Z14" s="311" t="n"/>
      <c r="AA14" s="311" t="n"/>
      <c r="AB14" s="311" t="n"/>
      <c r="AC14" s="311" t="n"/>
      <c r="AD14" s="311" t="n"/>
      <c r="AE14" s="311" t="n"/>
      <c r="AF14" s="311" t="n"/>
    </row>
    <row r="15" ht="15" customHeight="1" s="299">
      <c r="A15" s="6" t="inlineStr">
        <is>
          <t>Cost of revenue:</t>
        </is>
      </c>
      <c r="B15" s="311" t="n"/>
      <c r="C15" s="340" t="n"/>
      <c r="D15" s="373" t="n"/>
      <c r="E15" s="373" t="n"/>
      <c r="F15" s="373" t="n"/>
      <c r="G15" s="341" t="n"/>
      <c r="H15" s="340" t="n"/>
      <c r="I15" s="340" t="n"/>
      <c r="J15" s="373" t="n"/>
      <c r="K15" s="373" t="n"/>
      <c r="L15" s="373" t="n"/>
      <c r="M15" s="341" t="n"/>
      <c r="N15" s="340" t="n"/>
      <c r="O15" s="340" t="n"/>
      <c r="P15" s="341" t="n"/>
      <c r="Q15" s="341" t="n"/>
      <c r="R15" s="341" t="n"/>
      <c r="S15" s="373" t="n"/>
      <c r="T15" s="311" t="n"/>
      <c r="U15" s="311" t="n"/>
      <c r="V15" s="311" t="n"/>
      <c r="W15" s="311" t="n"/>
      <c r="X15" s="311" t="n"/>
      <c r="Y15" s="311" t="n"/>
      <c r="Z15" s="311" t="n"/>
      <c r="AA15" s="311" t="n"/>
      <c r="AB15" s="311" t="n"/>
      <c r="AC15" s="311" t="n"/>
      <c r="AD15" s="311" t="n"/>
      <c r="AE15" s="311" t="n"/>
      <c r="AF15" s="311" t="n"/>
    </row>
    <row r="16" ht="15" customHeight="1" s="299">
      <c r="A16" s="7" t="inlineStr">
        <is>
          <t>Cost of license and other revenue</t>
        </is>
      </c>
      <c r="B16" s="311" t="n"/>
      <c r="C16" s="340" t="n">
        <v>36.6</v>
      </c>
      <c r="D16" s="373" t="n"/>
      <c r="E16" s="373" t="n"/>
      <c r="F16" s="373" t="n"/>
      <c r="G16" s="341" t="n">
        <v>36.6</v>
      </c>
      <c r="H16" s="340" t="n"/>
      <c r="I16" s="340" t="n">
        <v>33.7</v>
      </c>
      <c r="J16" s="373" t="n">
        <v>31.9</v>
      </c>
      <c r="K16" s="373" t="n">
        <v>32.8</v>
      </c>
      <c r="L16" s="373" t="n">
        <v>36.4</v>
      </c>
      <c r="M16" s="341" t="n">
        <v>134.8</v>
      </c>
      <c r="N16" s="340" t="n"/>
      <c r="O16" s="340" t="n">
        <v>30.6</v>
      </c>
      <c r="P16" s="341" t="n">
        <v>32.5</v>
      </c>
      <c r="Q16" s="341" t="n">
        <v>31.1</v>
      </c>
      <c r="R16" s="341" t="n">
        <v>30.9</v>
      </c>
      <c r="S16" s="373" t="n">
        <v>125.1</v>
      </c>
      <c r="T16" s="311" t="n"/>
      <c r="U16" s="311" t="n"/>
      <c r="V16" s="311" t="n"/>
      <c r="W16" s="311" t="n"/>
      <c r="X16" s="311" t="n"/>
      <c r="Y16" s="311" t="n"/>
      <c r="Z16" s="311" t="n"/>
      <c r="AA16" s="311" t="n"/>
      <c r="AB16" s="311" t="n"/>
      <c r="AC16" s="311" t="n"/>
      <c r="AD16" s="311" t="n"/>
      <c r="AE16" s="311" t="n"/>
      <c r="AF16" s="311" t="n"/>
    </row>
    <row r="17" ht="15" customHeight="1" s="299">
      <c r="A17" s="7" t="inlineStr">
        <is>
          <t>Cost of subscription revenue</t>
        </is>
      </c>
      <c r="B17" s="311" t="n"/>
      <c r="C17" s="376" t="n">
        <v>27.4</v>
      </c>
      <c r="D17" s="376" t="n"/>
      <c r="E17" s="376" t="n"/>
      <c r="F17" s="376" t="n"/>
      <c r="G17" s="338" t="n">
        <v>27.4</v>
      </c>
      <c r="H17" s="337" t="n"/>
      <c r="I17" s="376" t="n">
        <v>21.5</v>
      </c>
      <c r="J17" s="376" t="n">
        <v>23.5</v>
      </c>
      <c r="K17" s="376" t="n">
        <v>22.1</v>
      </c>
      <c r="L17" s="376" t="n">
        <v>22.2</v>
      </c>
      <c r="M17" s="338" t="n">
        <v>89.3</v>
      </c>
      <c r="N17" s="337" t="n"/>
      <c r="O17" s="337" t="n">
        <v>17.1</v>
      </c>
      <c r="P17" s="338" t="n">
        <v>16.5</v>
      </c>
      <c r="Q17" s="338" t="n">
        <v>15.6</v>
      </c>
      <c r="R17" s="338" t="n">
        <v>19.3</v>
      </c>
      <c r="S17" s="376" t="n">
        <v>68.5</v>
      </c>
      <c r="T17" s="311" t="n"/>
      <c r="U17" s="311" t="n"/>
      <c r="V17" s="311" t="n"/>
      <c r="W17" s="311" t="n"/>
      <c r="X17" s="311" t="n"/>
      <c r="Y17" s="311" t="n"/>
      <c r="Z17" s="311" t="n"/>
      <c r="AA17" s="311" t="n"/>
      <c r="AB17" s="311" t="n"/>
      <c r="AC17" s="311" t="n"/>
      <c r="AD17" s="311" t="n"/>
      <c r="AE17" s="311" t="n"/>
      <c r="AF17" s="311" t="n"/>
    </row>
    <row r="18" ht="15" customHeight="1" s="299">
      <c r="A18" s="15" t="inlineStr">
        <is>
          <t>Total cost of revenue</t>
        </is>
      </c>
      <c r="B18" s="311" t="n"/>
      <c r="C18" s="340" t="n">
        <v>64</v>
      </c>
      <c r="D18" s="388" t="n"/>
      <c r="E18" s="388" t="n"/>
      <c r="F18" s="388" t="n"/>
      <c r="G18" s="380" t="n">
        <v>64</v>
      </c>
      <c r="H18" s="340" t="n"/>
      <c r="I18" s="340" t="n">
        <v>55.2</v>
      </c>
      <c r="J18" s="388" t="n">
        <v>55.4</v>
      </c>
      <c r="K18" s="388" t="n">
        <v>54.9</v>
      </c>
      <c r="L18" s="388" t="n">
        <v>58.6</v>
      </c>
      <c r="M18" s="380" t="n">
        <v>224.1</v>
      </c>
      <c r="N18" s="340" t="n"/>
      <c r="O18" s="340" t="n">
        <v>47.7</v>
      </c>
      <c r="P18" s="341" t="n">
        <v>49</v>
      </c>
      <c r="Q18" s="341" t="n">
        <v>46.7</v>
      </c>
      <c r="R18" s="341" t="n">
        <v>50.2</v>
      </c>
      <c r="S18" s="373" t="n">
        <v>193.6</v>
      </c>
      <c r="T18" s="311" t="n"/>
    </row>
    <row r="19" ht="15" customHeight="1" s="299">
      <c r="A19" s="2" t="n"/>
      <c r="B19" s="311" t="n"/>
      <c r="C19" s="343" t="n"/>
      <c r="D19" s="375" t="n"/>
      <c r="E19" s="375" t="n"/>
      <c r="F19" s="375" t="n"/>
      <c r="G19" s="336" t="n"/>
      <c r="H19" s="343" t="n"/>
      <c r="I19" s="343" t="n"/>
      <c r="J19" s="375" t="n"/>
      <c r="K19" s="375" t="n"/>
      <c r="L19" s="375" t="n"/>
      <c r="M19" s="336" t="n"/>
      <c r="N19" s="343" t="n"/>
      <c r="O19" s="343" t="n"/>
      <c r="P19" s="336" t="n"/>
      <c r="Q19" s="336" t="n"/>
      <c r="R19" s="336" t="n"/>
      <c r="S19" s="375" t="n"/>
      <c r="T19" s="311" t="n"/>
    </row>
    <row r="20" ht="15" customHeight="1" s="299">
      <c r="A20" s="6" t="inlineStr">
        <is>
          <t>Gross profit</t>
        </is>
      </c>
      <c r="B20" s="311" t="n"/>
      <c r="C20" s="340" t="n">
        <v>528.5</v>
      </c>
      <c r="D20" s="373" t="n"/>
      <c r="E20" s="373" t="n"/>
      <c r="F20" s="373" t="n"/>
      <c r="G20" s="342" t="n">
        <v>528.5</v>
      </c>
      <c r="H20" s="340" t="n"/>
      <c r="I20" s="340" t="n">
        <v>515.2</v>
      </c>
      <c r="J20" s="373" t="n">
        <v>506.3000000000001</v>
      </c>
      <c r="K20" s="373" t="n">
        <v>500.3</v>
      </c>
      <c r="L20" s="373" t="n">
        <v>528</v>
      </c>
      <c r="M20" s="342" t="n">
        <v>2049.8</v>
      </c>
      <c r="N20" s="340" t="n"/>
      <c r="O20" s="340" t="n">
        <v>540.9</v>
      </c>
      <c r="P20" s="341" t="n">
        <v>519.7</v>
      </c>
      <c r="Q20" s="341" t="n">
        <v>501.3</v>
      </c>
      <c r="R20" s="341" t="n">
        <v>556.7</v>
      </c>
      <c r="S20" s="373" t="n">
        <v>2118.6</v>
      </c>
      <c r="T20" s="311" t="n"/>
    </row>
    <row r="21" ht="15" customHeight="1" s="299">
      <c r="A21" s="2" t="n"/>
      <c r="B21" s="311" t="n"/>
      <c r="C21" s="343" t="n"/>
      <c r="D21" s="375" t="n"/>
      <c r="E21" s="375" t="n"/>
      <c r="F21" s="375" t="n"/>
      <c r="G21" s="344" t="n"/>
      <c r="H21" s="343" t="n"/>
      <c r="I21" s="343" t="n"/>
      <c r="J21" s="375" t="n"/>
      <c r="K21" s="375" t="n"/>
      <c r="L21" s="375" t="n"/>
      <c r="M21" s="344" t="n"/>
      <c r="N21" s="343" t="n"/>
      <c r="O21" s="343" t="n"/>
      <c r="P21" s="336" t="n"/>
      <c r="Q21" s="336" t="n"/>
      <c r="R21" s="336" t="n"/>
      <c r="S21" s="375" t="n"/>
      <c r="T21" s="311" t="n"/>
    </row>
    <row r="22" ht="15" customHeight="1" s="299">
      <c r="A22" s="6" t="inlineStr">
        <is>
          <t>Operating expenses:</t>
        </is>
      </c>
      <c r="B22" s="311" t="n"/>
      <c r="C22" s="340" t="n"/>
      <c r="D22" s="373" t="n"/>
      <c r="E22" s="373" t="n"/>
      <c r="F22" s="373" t="n"/>
      <c r="G22" s="342" t="n"/>
      <c r="H22" s="340" t="n"/>
      <c r="I22" s="340" t="n"/>
      <c r="J22" s="373" t="n"/>
      <c r="K22" s="373" t="n"/>
      <c r="L22" s="373" t="n"/>
      <c r="M22" s="342" t="n"/>
      <c r="N22" s="340" t="n"/>
      <c r="O22" s="340" t="n"/>
      <c r="P22" s="341" t="n"/>
      <c r="Q22" s="341" t="n"/>
      <c r="R22" s="341" t="n"/>
      <c r="S22" s="373" t="n"/>
      <c r="T22" s="311" t="n"/>
    </row>
    <row r="23" ht="15" customHeight="1" s="299">
      <c r="A23" s="7" t="inlineStr">
        <is>
          <t>Marketing and sales</t>
        </is>
      </c>
      <c r="B23" s="311" t="n"/>
      <c r="C23" s="340" t="n">
        <v>211.4</v>
      </c>
      <c r="D23" s="373" t="n"/>
      <c r="E23" s="373" t="n"/>
      <c r="F23" s="373" t="n"/>
      <c r="G23" s="342" t="n">
        <v>211.4</v>
      </c>
      <c r="H23" s="340" t="n"/>
      <c r="I23" s="340" t="n">
        <v>194.7</v>
      </c>
      <c r="J23" s="373" t="n">
        <v>184.2</v>
      </c>
      <c r="K23" s="373" t="n">
        <v>188.9</v>
      </c>
      <c r="L23" s="373" t="n">
        <v>216.2</v>
      </c>
      <c r="M23" s="342" t="n">
        <v>784</v>
      </c>
      <c r="N23" s="340" t="n"/>
      <c r="O23" s="340" t="n">
        <v>208.6</v>
      </c>
      <c r="P23" s="341" t="n">
        <v>196.3</v>
      </c>
      <c r="Q23" s="341" t="n">
        <v>187.2</v>
      </c>
      <c r="R23" s="341" t="n">
        <v>219.1</v>
      </c>
      <c r="S23" s="373" t="n">
        <v>811.2</v>
      </c>
      <c r="T23" s="311" t="n"/>
    </row>
    <row r="24" ht="15" customHeight="1" s="299">
      <c r="A24" s="7" t="inlineStr">
        <is>
          <t>Research and development</t>
        </is>
      </c>
      <c r="B24" s="311" t="n"/>
      <c r="C24" s="340" t="n">
        <v>159.6</v>
      </c>
      <c r="D24" s="373" t="n"/>
      <c r="E24" s="373" t="n"/>
      <c r="F24" s="373" t="n"/>
      <c r="G24" s="342" t="n">
        <v>159.6</v>
      </c>
      <c r="H24" s="340" t="n"/>
      <c r="I24" s="340" t="n">
        <v>139.9</v>
      </c>
      <c r="J24" s="373" t="n">
        <v>138.7</v>
      </c>
      <c r="K24" s="373" t="n">
        <v>138.8</v>
      </c>
      <c r="L24" s="373" t="n">
        <v>150</v>
      </c>
      <c r="M24" s="342" t="n">
        <v>567.4</v>
      </c>
      <c r="N24" s="340" t="n"/>
      <c r="O24" s="340" t="n">
        <v>141.6</v>
      </c>
      <c r="P24" s="341" t="n">
        <v>134.5</v>
      </c>
      <c r="Q24" s="341" t="n">
        <v>124.9</v>
      </c>
      <c r="R24" s="341" t="n">
        <v>137.2</v>
      </c>
      <c r="S24" s="373" t="n">
        <v>538.2</v>
      </c>
      <c r="T24" s="311" t="n"/>
    </row>
    <row r="25" ht="15" customHeight="1" s="299">
      <c r="A25" s="7" t="inlineStr">
        <is>
          <t>General and administrative</t>
        </is>
      </c>
      <c r="B25" s="311" t="n"/>
      <c r="C25" s="337" t="n">
        <v>55.5</v>
      </c>
      <c r="D25" s="376" t="n"/>
      <c r="E25" s="376" t="n"/>
      <c r="F25" s="376" t="n"/>
      <c r="G25" s="339" t="n">
        <v>55.5</v>
      </c>
      <c r="H25" s="337" t="n"/>
      <c r="I25" s="337" t="n">
        <v>43.7</v>
      </c>
      <c r="J25" s="376" t="n">
        <v>46.8</v>
      </c>
      <c r="K25" s="376" t="n">
        <v>50.3</v>
      </c>
      <c r="L25" s="376" t="n">
        <v>47.1</v>
      </c>
      <c r="M25" s="339" t="n">
        <v>187.9</v>
      </c>
      <c r="N25" s="337" t="n"/>
      <c r="O25" s="337" t="n">
        <v>45.7</v>
      </c>
      <c r="P25" s="338" t="n">
        <v>45</v>
      </c>
      <c r="Q25" s="338" t="n">
        <v>42.5</v>
      </c>
      <c r="R25" s="338" t="n">
        <v>48.1</v>
      </c>
      <c r="S25" s="376" t="n">
        <v>181.3</v>
      </c>
      <c r="T25" s="311" t="n"/>
    </row>
    <row r="26" ht="15" customHeight="1" s="299">
      <c r="A26" s="15" t="inlineStr">
        <is>
          <t>Total operating expenses</t>
        </is>
      </c>
      <c r="B26" s="311" t="n"/>
      <c r="C26" s="340" t="n">
        <v>426.5</v>
      </c>
      <c r="D26" s="373" t="n"/>
      <c r="E26" s="373" t="n"/>
      <c r="F26" s="373" t="n"/>
      <c r="G26" s="342" t="n">
        <v>426.5</v>
      </c>
      <c r="H26" s="340" t="n"/>
      <c r="I26" s="340" t="n">
        <v>378.3</v>
      </c>
      <c r="J26" s="373" t="n">
        <v>369.7</v>
      </c>
      <c r="K26" s="373" t="n">
        <v>378</v>
      </c>
      <c r="L26" s="373" t="n">
        <v>413.3</v>
      </c>
      <c r="M26" s="342" t="n">
        <v>1539.3</v>
      </c>
      <c r="N26" s="340" t="n"/>
      <c r="O26" s="340" t="n">
        <v>395.9</v>
      </c>
      <c r="P26" s="341" t="n">
        <v>375.8</v>
      </c>
      <c r="Q26" s="341" t="n">
        <v>354.6</v>
      </c>
      <c r="R26" s="341" t="n">
        <v>404.4</v>
      </c>
      <c r="S26" s="373" t="n">
        <v>1530.7</v>
      </c>
      <c r="T26" s="311" t="n"/>
    </row>
    <row r="27" ht="15" customHeight="1" s="299">
      <c r="A27" s="2" t="n"/>
      <c r="B27" s="311" t="n"/>
      <c r="C27" s="343" t="n"/>
      <c r="D27" s="375" t="n"/>
      <c r="E27" s="375" t="n"/>
      <c r="F27" s="375" t="n"/>
      <c r="G27" s="344" t="n"/>
      <c r="H27" s="343" t="n"/>
      <c r="I27" s="343" t="n"/>
      <c r="J27" s="375" t="n"/>
      <c r="K27" s="375" t="n"/>
      <c r="L27" s="375" t="n"/>
      <c r="M27" s="344" t="n"/>
      <c r="N27" s="343" t="n"/>
      <c r="O27" s="343" t="n"/>
      <c r="P27" s="336" t="n"/>
      <c r="Q27" s="336" t="n"/>
      <c r="R27" s="336" t="n"/>
      <c r="S27" s="375" t="n"/>
      <c r="T27" s="311" t="n"/>
    </row>
    <row r="28" ht="15" customHeight="1" s="299">
      <c r="A28" s="6" t="inlineStr">
        <is>
          <t>Income from operations</t>
        </is>
      </c>
      <c r="B28" s="311" t="n"/>
      <c r="C28" s="340" t="n">
        <v>102</v>
      </c>
      <c r="D28" s="373" t="n"/>
      <c r="E28" s="373" t="n"/>
      <c r="F28" s="373" t="n"/>
      <c r="G28" s="342" t="n">
        <v>102</v>
      </c>
      <c r="H28" s="340" t="n"/>
      <c r="I28" s="340" t="n">
        <v>136.9</v>
      </c>
      <c r="J28" s="373" t="n">
        <v>136.6000000000001</v>
      </c>
      <c r="K28" s="373" t="n">
        <v>122.3</v>
      </c>
      <c r="L28" s="373" t="n">
        <v>114.7</v>
      </c>
      <c r="M28" s="342" t="n">
        <v>510.5</v>
      </c>
      <c r="N28" s="340" t="n"/>
      <c r="O28" s="340" t="n">
        <v>145</v>
      </c>
      <c r="P28" s="341" t="n">
        <v>143.9</v>
      </c>
      <c r="Q28" s="341" t="n">
        <v>146.7</v>
      </c>
      <c r="R28" s="341" t="n">
        <v>152.3</v>
      </c>
      <c r="S28" s="373" t="n">
        <v>587.9</v>
      </c>
      <c r="T28" s="311" t="n"/>
    </row>
    <row r="29" ht="15" customHeight="1" s="299">
      <c r="A29" s="2" t="n"/>
      <c r="B29" s="311" t="n"/>
      <c r="C29" s="343" t="n"/>
      <c r="D29" s="375" t="n"/>
      <c r="E29" s="375" t="n"/>
      <c r="F29" s="375" t="n"/>
      <c r="G29" s="344" t="n"/>
      <c r="H29" s="343" t="n"/>
      <c r="I29" s="343" t="n"/>
      <c r="J29" s="375" t="n"/>
      <c r="K29" s="375" t="n"/>
      <c r="L29" s="375" t="n"/>
      <c r="M29" s="344" t="n"/>
      <c r="N29" s="343" t="n"/>
      <c r="O29" s="343" t="n"/>
      <c r="P29" s="336" t="n"/>
      <c r="Q29" s="336" t="n"/>
      <c r="R29" s="336" t="n"/>
      <c r="S29" s="375" t="n"/>
      <c r="T29" s="311" t="n"/>
    </row>
    <row r="30" ht="24" customHeight="1" s="299">
      <c r="A30" s="6" t="inlineStr">
        <is>
          <t>Interest and other (expense) income, net</t>
        </is>
      </c>
      <c r="B30" s="311" t="n"/>
      <c r="C30" s="337" t="n">
        <v>-3</v>
      </c>
      <c r="D30" s="376" t="n"/>
      <c r="E30" s="376" t="n"/>
      <c r="F30" s="376" t="n"/>
      <c r="G30" s="339" t="n">
        <v>-3</v>
      </c>
      <c r="H30" s="337" t="n"/>
      <c r="I30" s="337" t="n">
        <v>-7.7</v>
      </c>
      <c r="J30" s="376" t="n">
        <v>-1.6</v>
      </c>
      <c r="K30" s="376" t="n">
        <v>0.8</v>
      </c>
      <c r="L30" s="376" t="n">
        <v>5.4</v>
      </c>
      <c r="M30" s="339" t="n">
        <v>-3.1</v>
      </c>
      <c r="N30" s="337" t="n"/>
      <c r="O30" s="337" t="n">
        <v>2.4</v>
      </c>
      <c r="P30" s="338" t="n">
        <v>4.2</v>
      </c>
      <c r="Q30" s="338" t="n">
        <v>-0.2</v>
      </c>
      <c r="R30" s="338" t="n">
        <v>1.7</v>
      </c>
      <c r="S30" s="376" t="n">
        <v>8.1</v>
      </c>
      <c r="T30" s="311" t="n"/>
    </row>
    <row r="31" ht="15" customHeight="1" s="299">
      <c r="A31" s="2" t="n"/>
      <c r="B31" s="311" t="n"/>
      <c r="C31" s="343" t="n"/>
      <c r="D31" s="375" t="n"/>
      <c r="E31" s="375" t="n"/>
      <c r="F31" s="375" t="n"/>
      <c r="G31" s="344" t="n"/>
      <c r="H31" s="343" t="n"/>
      <c r="I31" s="343" t="n"/>
      <c r="J31" s="375" t="n"/>
      <c r="K31" s="375" t="n"/>
      <c r="L31" s="375" t="n"/>
      <c r="M31" s="344" t="n"/>
      <c r="N31" s="343" t="n"/>
      <c r="O31" s="343" t="n"/>
      <c r="P31" s="336" t="n"/>
      <c r="Q31" s="336" t="n"/>
      <c r="R31" s="336" t="n"/>
      <c r="S31" s="375" t="n"/>
      <c r="T31" s="311" t="n"/>
    </row>
    <row r="32" ht="15" customHeight="1" s="299">
      <c r="A32" s="6" t="inlineStr">
        <is>
          <t>Income before income taxes</t>
        </is>
      </c>
      <c r="B32" s="311" t="n"/>
      <c r="C32" s="340" t="n">
        <v>99</v>
      </c>
      <c r="D32" s="373" t="n"/>
      <c r="E32" s="373" t="n"/>
      <c r="F32" s="373" t="n"/>
      <c r="G32" s="342" t="n">
        <v>99</v>
      </c>
      <c r="H32" s="340" t="n"/>
      <c r="I32" s="340" t="n">
        <v>129.2</v>
      </c>
      <c r="J32" s="373" t="n">
        <v>135.0000000000001</v>
      </c>
      <c r="K32" s="373" t="n">
        <v>123.1</v>
      </c>
      <c r="L32" s="373" t="n">
        <v>120.1</v>
      </c>
      <c r="M32" s="342" t="n">
        <v>507.4</v>
      </c>
      <c r="N32" s="340" t="n"/>
      <c r="O32" s="340" t="n">
        <v>147.4</v>
      </c>
      <c r="P32" s="341" t="n">
        <v>148.1</v>
      </c>
      <c r="Q32" s="341" t="n">
        <v>146.5</v>
      </c>
      <c r="R32" s="341" t="n">
        <v>154</v>
      </c>
      <c r="S32" s="373" t="n">
        <v>596</v>
      </c>
      <c r="T32" s="311" t="n"/>
    </row>
    <row r="33" ht="18.75" customHeight="1" s="299">
      <c r="A33" s="2" t="n"/>
      <c r="B33" s="311" t="n"/>
      <c r="C33" s="343" t="n"/>
      <c r="D33" s="375" t="n"/>
      <c r="E33" s="375" t="n"/>
      <c r="F33" s="375" t="n"/>
      <c r="G33" s="344" t="n"/>
      <c r="H33" s="343" t="n"/>
      <c r="I33" s="343" t="n"/>
      <c r="J33" s="375" t="n"/>
      <c r="K33" s="375" t="n"/>
      <c r="L33" s="375" t="n"/>
      <c r="M33" s="344" t="n"/>
      <c r="N33" s="343" t="n"/>
      <c r="O33" s="343" t="n"/>
      <c r="P33" s="336" t="n"/>
      <c r="Q33" s="336" t="n"/>
      <c r="R33" s="336" t="n"/>
      <c r="S33" s="375" t="n"/>
      <c r="T33" s="311" t="n"/>
    </row>
    <row r="34" ht="18.75" customHeight="1" s="299">
      <c r="A34" s="6" t="inlineStr">
        <is>
          <t>Provision for income taxes</t>
        </is>
      </c>
      <c r="B34" s="311" t="n"/>
      <c r="C34" s="337" t="n">
        <v>-25.2</v>
      </c>
      <c r="D34" s="376" t="n"/>
      <c r="E34" s="376" t="n"/>
      <c r="F34" s="376" t="n"/>
      <c r="G34" s="339" t="n">
        <v>-25.2</v>
      </c>
      <c r="H34" s="337" t="n"/>
      <c r="I34" s="337" t="n">
        <v>-32.9</v>
      </c>
      <c r="J34" s="376" t="n">
        <v>-33.2</v>
      </c>
      <c r="K34" s="376" t="n">
        <v>-28.8</v>
      </c>
      <c r="L34" s="376" t="n">
        <v>-26.9</v>
      </c>
      <c r="M34" s="339" t="n">
        <v>-121.8</v>
      </c>
      <c r="N34" s="337" t="n"/>
      <c r="O34" s="337" t="n">
        <v>-38.3</v>
      </c>
      <c r="P34" s="338" t="n">
        <v>-37</v>
      </c>
      <c r="Q34" s="338" t="n">
        <v>-37.5</v>
      </c>
      <c r="R34" s="338" t="n">
        <v>-33.2</v>
      </c>
      <c r="S34" s="376" t="n">
        <v>-146</v>
      </c>
      <c r="T34" s="311" t="n"/>
    </row>
    <row r="35" ht="18.75" customHeight="1" s="299">
      <c r="A35" s="2" t="n"/>
      <c r="B35" s="311" t="n"/>
      <c r="C35" s="343" t="n"/>
      <c r="D35" s="375" t="n"/>
      <c r="E35" s="375" t="n"/>
      <c r="F35" s="375" t="n"/>
      <c r="G35" s="344" t="n"/>
      <c r="H35" s="343" t="n"/>
      <c r="I35" s="343" t="n"/>
      <c r="J35" s="375" t="n"/>
      <c r="K35" s="375" t="n"/>
      <c r="L35" s="375" t="n"/>
      <c r="M35" s="344" t="n"/>
      <c r="N35" s="343" t="n"/>
      <c r="O35" s="343" t="n"/>
      <c r="P35" s="336" t="n"/>
      <c r="Q35" s="336" t="n"/>
      <c r="R35" s="336" t="n"/>
      <c r="S35" s="375" t="n"/>
      <c r="T35" s="311" t="n"/>
    </row>
    <row r="36" ht="18.75" customHeight="1" s="299" thickBot="1">
      <c r="A36" s="6" t="inlineStr">
        <is>
          <t>Net income</t>
        </is>
      </c>
      <c r="B36" s="311" t="n"/>
      <c r="C36" s="345" t="n">
        <v>73.8</v>
      </c>
      <c r="D36" s="385" t="n"/>
      <c r="E36" s="385" t="n"/>
      <c r="F36" s="385" t="n"/>
      <c r="G36" s="347" t="n">
        <v>73.8</v>
      </c>
      <c r="H36" s="345" t="n"/>
      <c r="I36" s="345" t="n">
        <v>96.3</v>
      </c>
      <c r="J36" s="385" t="n">
        <v>101.8000000000001</v>
      </c>
      <c r="K36" s="385" t="n">
        <v>94.3</v>
      </c>
      <c r="L36" s="385" t="n">
        <v>93.2</v>
      </c>
      <c r="M36" s="347" t="n">
        <v>385.6</v>
      </c>
      <c r="N36" s="345" t="n"/>
      <c r="O36" s="345" t="n">
        <v>109.1</v>
      </c>
      <c r="P36" s="346" t="n">
        <v>111.1</v>
      </c>
      <c r="Q36" s="346" t="n">
        <v>109</v>
      </c>
      <c r="R36" s="346" t="n">
        <v>120.8</v>
      </c>
      <c r="S36" s="385" t="n">
        <v>450</v>
      </c>
      <c r="T36" s="311" t="n"/>
    </row>
    <row r="37" ht="18.75" customHeight="1" s="299" thickTop="1">
      <c r="A37" s="2" t="n"/>
      <c r="B37" s="311" t="n"/>
      <c r="C37" s="348" t="n"/>
      <c r="D37" s="389" t="n"/>
      <c r="E37" s="389" t="n"/>
      <c r="F37" s="389" t="n"/>
      <c r="G37" s="331" t="n"/>
      <c r="H37" s="348" t="n"/>
      <c r="I37" s="348" t="n"/>
      <c r="J37" s="389" t="n"/>
      <c r="K37" s="389" t="n"/>
      <c r="L37" s="389" t="n"/>
      <c r="M37" s="331" t="n"/>
      <c r="N37" s="348" t="n"/>
      <c r="O37" s="348" t="n"/>
      <c r="P37" s="331" t="n"/>
      <c r="Q37" s="331" t="n"/>
      <c r="R37" s="331" t="n"/>
      <c r="S37" s="389" t="n"/>
      <c r="T37" s="311" t="n"/>
    </row>
    <row r="38" ht="18.75" customHeight="1" s="299" thickBot="1">
      <c r="A38" s="6" t="inlineStr">
        <is>
          <t>Basic net income per share</t>
        </is>
      </c>
      <c r="B38" s="311" t="n"/>
      <c r="C38" s="352" t="n">
        <v>0.33</v>
      </c>
      <c r="D38" s="390" t="n"/>
      <c r="E38" s="390" t="n"/>
      <c r="F38" s="390" t="n"/>
      <c r="G38" s="353" t="n">
        <v>0.33</v>
      </c>
      <c r="H38" s="352" t="n"/>
      <c r="I38" s="352" t="n">
        <v>0.43</v>
      </c>
      <c r="J38" s="390" t="n">
        <v>0.46</v>
      </c>
      <c r="K38" s="390" t="n">
        <v>0.42</v>
      </c>
      <c r="L38" s="390" t="n">
        <v>0.41</v>
      </c>
      <c r="M38" s="353" t="n">
        <v>1.72</v>
      </c>
      <c r="N38" s="352" t="n"/>
      <c r="O38" s="352" t="n">
        <v>0.48</v>
      </c>
      <c r="P38" s="353" t="n">
        <v>0.49</v>
      </c>
      <c r="Q38" s="353" t="n">
        <v>0.48</v>
      </c>
      <c r="R38" s="353" t="n">
        <v>0.54</v>
      </c>
      <c r="S38" s="390" t="n">
        <v>1.99</v>
      </c>
      <c r="T38" s="311" t="n"/>
    </row>
    <row r="39" ht="18.75" customHeight="1" s="299" thickTop="1">
      <c r="A39" s="2" t="n"/>
      <c r="B39" s="311" t="n"/>
      <c r="C39" s="355" t="n"/>
      <c r="D39" s="391" t="n"/>
      <c r="E39" s="391" t="n"/>
      <c r="F39" s="391" t="n"/>
      <c r="G39" s="392" t="n"/>
      <c r="H39" s="355" t="n"/>
      <c r="I39" s="355" t="n"/>
      <c r="J39" s="391" t="n"/>
      <c r="K39" s="391" t="n"/>
      <c r="L39" s="391" t="n"/>
      <c r="M39" s="392" t="n"/>
      <c r="N39" s="355" t="n"/>
      <c r="O39" s="355" t="n"/>
      <c r="P39" s="392" t="n"/>
      <c r="Q39" s="392" t="n"/>
      <c r="R39" s="392" t="n"/>
      <c r="S39" s="391" t="n"/>
      <c r="T39" s="311" t="n"/>
    </row>
    <row r="40" ht="18.75" customHeight="1" s="299" thickBot="1">
      <c r="A40" s="6" t="inlineStr">
        <is>
          <t>Diluted net income per share</t>
        </is>
      </c>
      <c r="B40" s="311" t="n"/>
      <c r="C40" s="352" t="n">
        <v>0.32</v>
      </c>
      <c r="D40" s="390" t="n"/>
      <c r="E40" s="390" t="n"/>
      <c r="F40" s="390" t="n"/>
      <c r="G40" s="353" t="n">
        <v>0.32</v>
      </c>
      <c r="H40" s="352" t="n"/>
      <c r="I40" s="352" t="n">
        <v>0.42</v>
      </c>
      <c r="J40" s="390" t="n">
        <v>0.45</v>
      </c>
      <c r="K40" s="390" t="n">
        <v>0.41</v>
      </c>
      <c r="L40" s="390" t="n">
        <v>0.4</v>
      </c>
      <c r="M40" s="353" t="n">
        <v>1.68</v>
      </c>
      <c r="N40" s="352" t="n"/>
      <c r="O40" s="352" t="n">
        <v>0.47</v>
      </c>
      <c r="P40" s="353" t="n">
        <v>0.48</v>
      </c>
      <c r="Q40" s="353" t="n">
        <v>0.47</v>
      </c>
      <c r="R40" s="353" t="n">
        <v>0.53</v>
      </c>
      <c r="S40" s="390" t="n">
        <v>1.94</v>
      </c>
      <c r="T40" s="311" t="n"/>
    </row>
    <row r="41" ht="18.75" customHeight="1" s="299" thickTop="1">
      <c r="A41" s="2" t="n"/>
      <c r="B41" s="311" t="n"/>
      <c r="C41" s="343" t="n"/>
      <c r="D41" s="375" t="n"/>
      <c r="E41" s="375" t="n"/>
      <c r="F41" s="375" t="n"/>
      <c r="G41" s="336" t="n"/>
      <c r="H41" s="343" t="n"/>
      <c r="I41" s="343" t="n"/>
      <c r="J41" s="375" t="n"/>
      <c r="K41" s="375" t="n"/>
      <c r="L41" s="375" t="n"/>
      <c r="M41" s="336" t="n"/>
      <c r="N41" s="343" t="n"/>
      <c r="O41" s="343" t="n"/>
      <c r="P41" s="336" t="n"/>
      <c r="Q41" s="336" t="n"/>
      <c r="R41" s="336" t="n"/>
      <c r="S41" s="375" t="n"/>
      <c r="T41" s="311" t="n"/>
    </row>
    <row r="42" ht="43.7" customHeight="1" s="299" thickBot="1">
      <c r="A42" s="6" t="inlineStr">
        <is>
          <t>Weighted average shares used in computing basic non-GAAP net income per share</t>
        </is>
      </c>
      <c r="B42" s="311" t="n"/>
      <c r="C42" s="359" t="n">
        <v>227</v>
      </c>
      <c r="D42" s="362" t="n"/>
      <c r="E42" s="362" t="n"/>
      <c r="F42" s="362" t="n"/>
      <c r="G42" s="362" t="n">
        <v>227</v>
      </c>
      <c r="H42" s="359" t="n"/>
      <c r="I42" s="359" t="n">
        <v>223.8</v>
      </c>
      <c r="J42" s="362" t="n">
        <v>223.1</v>
      </c>
      <c r="K42" s="362" t="n">
        <v>223.1</v>
      </c>
      <c r="L42" s="362" t="n">
        <v>225.5</v>
      </c>
      <c r="M42" s="362" t="n">
        <v>224</v>
      </c>
      <c r="N42" s="359" t="n"/>
      <c r="O42" s="359" t="n">
        <v>228.1</v>
      </c>
      <c r="P42" s="360" t="n">
        <v>227.8</v>
      </c>
      <c r="Q42" s="360" t="n">
        <v>225.5</v>
      </c>
      <c r="R42" s="360" t="n">
        <v>224.1</v>
      </c>
      <c r="S42" s="362" t="n">
        <v>226.4</v>
      </c>
      <c r="T42" s="311" t="n"/>
    </row>
    <row r="43" ht="18.75" customHeight="1" s="299" thickTop="1">
      <c r="A43" s="2" t="n"/>
      <c r="B43" s="311" t="n"/>
      <c r="C43" s="343" t="n"/>
      <c r="D43" s="375" t="n"/>
      <c r="E43" s="375" t="n"/>
      <c r="F43" s="375" t="n"/>
      <c r="G43" s="375" t="n"/>
      <c r="H43" s="343" t="n"/>
      <c r="I43" s="343" t="n"/>
      <c r="J43" s="375" t="n"/>
      <c r="K43" s="375" t="n"/>
      <c r="L43" s="375" t="n"/>
      <c r="M43" s="375" t="n"/>
      <c r="N43" s="343" t="n"/>
      <c r="O43" s="343" t="n"/>
      <c r="P43" s="336" t="n"/>
      <c r="Q43" s="336" t="n"/>
      <c r="R43" s="336" t="n"/>
      <c r="S43" s="375" t="n"/>
      <c r="T43" s="311" t="n"/>
    </row>
    <row r="44" ht="43.7" customHeight="1" s="299" thickBot="1">
      <c r="A44" s="6" t="inlineStr">
        <is>
          <t>Weighted average shares used in computing diluted non-GAAP net income per share</t>
        </is>
      </c>
      <c r="B44" s="311" t="n"/>
      <c r="C44" s="359" t="n">
        <v>231.6</v>
      </c>
      <c r="D44" s="362" t="n"/>
      <c r="E44" s="362" t="n"/>
      <c r="F44" s="362" t="n"/>
      <c r="G44" s="362" t="n">
        <v>231.6</v>
      </c>
      <c r="H44" s="359" t="n"/>
      <c r="I44" s="359" t="n">
        <v>229.3</v>
      </c>
      <c r="J44" s="362" t="n">
        <v>228.3</v>
      </c>
      <c r="K44" s="362" t="n">
        <v>227.7</v>
      </c>
      <c r="L44" s="362" t="n">
        <v>231.1</v>
      </c>
      <c r="M44" s="362" t="n">
        <v>229.6</v>
      </c>
      <c r="N44" s="359" t="n"/>
      <c r="O44" s="359" t="n">
        <v>234.1</v>
      </c>
      <c r="P44" s="360" t="n">
        <v>232.1</v>
      </c>
      <c r="Q44" s="360" t="n">
        <v>229.9</v>
      </c>
      <c r="R44" s="360" t="n">
        <v>229.6</v>
      </c>
      <c r="S44" s="362" t="n">
        <v>231.7</v>
      </c>
    </row>
    <row r="45" ht="18.75" customHeight="1" s="299" thickTop="1">
      <c r="A45" s="3" t="n"/>
      <c r="B45" s="311" t="n"/>
      <c r="C45" s="363" t="n"/>
      <c r="D45" s="363" t="n"/>
      <c r="E45" s="393" t="n"/>
      <c r="F45" s="393" t="n"/>
      <c r="G45" s="363" t="n"/>
      <c r="H45" s="363" t="n"/>
      <c r="I45" s="363" t="n"/>
      <c r="J45" s="364" t="n"/>
      <c r="K45" s="364" t="n"/>
      <c r="L45" s="364" t="n"/>
      <c r="M45" s="393" t="n"/>
      <c r="N45" s="311" t="n"/>
      <c r="O45" s="363" t="n"/>
      <c r="P45" s="364" t="n"/>
      <c r="Q45" s="364" t="n"/>
      <c r="R45" s="364" t="n"/>
      <c r="S45" s="393" t="n"/>
      <c r="T45" s="311" t="n"/>
    </row>
    <row r="46" ht="18.75" customHeight="1" s="299">
      <c r="A46" s="311" t="n"/>
      <c r="B46" s="311" t="n"/>
      <c r="C46" s="311" t="n"/>
      <c r="D46" s="311" t="n"/>
      <c r="E46" s="311" t="n"/>
      <c r="F46" s="311" t="n"/>
      <c r="G46" s="311" t="n"/>
      <c r="H46" s="311" t="n"/>
      <c r="I46" s="311" t="n"/>
      <c r="J46" s="311" t="n"/>
      <c r="K46" s="311" t="n"/>
      <c r="L46" s="311" t="n"/>
      <c r="M46" s="311" t="n"/>
      <c r="N46" s="311" t="n"/>
      <c r="O46" s="311" t="n"/>
      <c r="P46" s="311" t="n"/>
      <c r="Q46" s="311" t="n"/>
      <c r="R46" s="311" t="n"/>
      <c r="S46" s="311" t="n"/>
      <c r="T46" s="311" t="n"/>
    </row>
    <row r="47" ht="139.5" customHeight="1" s="299">
      <c r="A47" s="313" t="inlineStr">
        <is>
          <t>Note 1:  To supplement our consolidated financial statements presented on a GAAP basis, [Person_1] provides investors with certain non-GAAP measures including non-GAAP gross margin, non-GAAP operating expenses,  non-GAAP operating margin, non-GAAP net income, non-GAAP net income per share and billings. Excluding billings, these non-GAAP financial measures are adjusted to exclude certain costs, expenses, gains and losses, including stock-based compensation expense, restructuring charges, amortization of purchased intangibles, gain and loss on strategic investments, and related income tax expenses.  In the case of billings, we reconcile to revenue by adjusting for the change in deferred revenue from the beginning to the end of the period less any deferred revenue balances acquired from business combination(s) during the period and other discounts. See our reconciliation of GAAP financial measures to non-GAAP financial measures herein.  We believe these exclusions are appropriate to enhance an overall  understanding of our past financial performance and also our prospects for the future, as well as to facilitate comparisons with our historical operating results.  These adjustments to our GAAP results are made with the intent of providing both management and investors a more complete understanding of [Person_1]'s underlying operational results and trends and our marketplace performance.  For example, non-GAAP results are an indication of our baseline performance before gains, losses or other charges that are considered by management to be outside our core operating results.  In addition, these non-GAAP financial measures are among the primary indicators management uses as a basis for our planning and forecasting of future periods. There are limitations in using non-GAAP financial measures because the non-GAAP financial measures are not prepared in accordance with generally accepted accounting principles and may be different from non-GAAP financial measures used by other companies.  The non-GAAP financial measures are limited in value because they exclude certain items that may have a material impact upon our reported financial results.  The presentation of this additional information is not meant to be considered in isolation or as a substitute for the directly comparable financial measures prepared in accordance with GAAP in the United States.  Investors should review the reconciliation of the non-GAAP financial measures to their most directly comparable GAAP financial measures as provided in the tables accompanying [Person_1]'s press release.</t>
        </is>
      </c>
      <c r="T47" s="311" t="n"/>
    </row>
    <row r="48" hidden="1" ht="4.5" customHeight="1" s="299">
      <c r="A48" s="315" t="n"/>
      <c r="T48" s="311" t="n"/>
    </row>
    <row r="49">
      <c r="A49" s="315" t="n"/>
      <c r="T49" s="311" t="n"/>
    </row>
    <row r="50" ht="18.75" customHeight="1" s="299">
      <c r="A50" s="316" t="inlineStr">
        <is>
          <t>Note 2:  Totals may not agree with the components due to rounding.</t>
        </is>
      </c>
      <c r="B50" s="316" t="n"/>
      <c r="C50" s="316" t="n"/>
      <c r="D50" s="316" t="n"/>
      <c r="E50" s="316" t="n"/>
      <c r="F50" s="316" t="n"/>
      <c r="G50" s="316" t="n"/>
      <c r="H50" s="316" t="n"/>
      <c r="I50" s="316" t="n"/>
      <c r="J50" s="316" t="n"/>
      <c r="K50" s="316" t="n"/>
      <c r="L50" s="316" t="n"/>
      <c r="M50" s="316" t="n"/>
      <c r="N50" s="316" t="n"/>
      <c r="O50" s="316" t="n"/>
      <c r="P50" s="316" t="n"/>
      <c r="Q50" s="316" t="n"/>
      <c r="R50" s="316" t="n"/>
      <c r="S50" s="316" t="n"/>
      <c r="T50" s="311" t="n"/>
    </row>
    <row r="51">
      <c r="A51" s="315" t="n"/>
      <c r="T51" s="311" t="n"/>
    </row>
    <row r="52" ht="26.25" customHeight="1" s="299">
      <c r="A52" s="317" t="inlineStr">
        <is>
          <t>Note 3:  Effective in the first quarter of fiscal 2014, [Person_1] reclassified certain revenue associated with cloud service offerings from "License and Other" to "Subscription" and cost of revenue from "Cost of License and Other Revenue" to "Cost of Subscription Revenue." Prior period amounts have been revised to conform to the current period presentation.</t>
        </is>
      </c>
      <c r="T52" s="311" t="n"/>
    </row>
    <row r="53">
      <c r="A53" s="315" t="n"/>
      <c r="T53" s="311" t="n"/>
    </row>
    <row r="54" ht="26.25" customHeight="1" s="299">
      <c r="A54" s="317" t="inlineStr">
        <is>
          <t>Note 4:  Effective in the second quarter of fiscal 2013, [Person_1] began excluding gains and losses on strategic investments for the purposes of its non-GAAP financial measures.  Prior period non-GAAP interest and other income (expense), net, net income and earnings per share amounts have been revised to conform to the current period presentation.</t>
        </is>
      </c>
      <c r="T54" s="311" t="n"/>
    </row>
    <row r="55" ht="18.75" customHeight="1" s="299">
      <c r="A55" s="315" t="n"/>
      <c r="T55" s="311" t="n"/>
    </row>
    <row r="56">
      <c r="A56" s="311" t="inlineStr">
        <is>
          <t>Note 5:  Earnings per share were computed independently for each of the periods presented; therefore the sum of the earnings per share amounts for the quarters may not equal the total for the year.</t>
        </is>
      </c>
    </row>
    <row r="57" ht="18.75" customHeight="1" s="299"/>
    <row r="58" ht="18.75" customHeight="1" s="299"/>
    <row r="59" ht="18.75" customHeight="1" s="299"/>
    <row r="60" ht="18.75" customHeight="1" s="299"/>
    <row r="61" ht="18.75" customHeight="1" s="299"/>
    <row r="62" ht="18.75" customHeight="1" s="299"/>
    <row r="63" ht="18.75" customHeight="1" s="299"/>
    <row r="64" ht="18.75" customHeight="1" s="299"/>
    <row r="65" ht="18.75" customHeight="1" s="299"/>
    <row r="66" ht="18.75" customHeight="1" s="299"/>
    <row r="67" ht="18.75" customHeight="1" s="299"/>
    <row r="68" ht="18.75" customHeight="1" s="299"/>
    <row r="69" ht="18.75" customHeight="1" s="299"/>
    <row r="70" ht="18.75" customHeight="1" s="299"/>
    <row r="71" ht="18.75" customHeight="1" s="299"/>
    <row r="72" ht="18.75" customHeight="1" s="299"/>
    <row r="73" ht="18.75" customHeight="1" s="299"/>
    <row r="74" ht="18.75" customHeight="1" s="299"/>
    <row r="75" ht="18.75" customHeight="1" s="299"/>
    <row r="76" ht="18.75" customHeight="1" s="299"/>
    <row r="77" ht="18.75" customHeight="1" s="299"/>
    <row r="78" ht="18.75" customHeight="1" s="299"/>
    <row r="79" ht="18.75" customHeight="1" s="299"/>
    <row r="80" ht="18.75" customHeight="1" s="299"/>
    <row r="81" ht="18.75" customHeight="1" s="299"/>
    <row r="82" ht="18.75" customHeight="1" s="299"/>
    <row r="83" ht="18.75" customHeight="1" s="299"/>
    <row r="84" ht="18.75" customHeight="1" s="299"/>
    <row r="85" ht="18.75" customHeight="1" s="299"/>
    <row r="86" ht="18.75" customHeight="1" s="299"/>
    <row r="87" ht="18.75" customHeight="1" s="299"/>
    <row r="88" ht="18.75" customHeight="1" s="299"/>
    <row r="89" ht="18.75" customHeight="1" s="299"/>
    <row r="90" ht="18.75" customHeight="1" s="299"/>
    <row r="91" ht="18.75" customHeight="1" s="299"/>
    <row r="92" ht="18.75" customHeight="1" s="299"/>
    <row r="93" ht="18.75" customHeight="1" s="299"/>
    <row r="94" ht="18.75" customHeight="1" s="299"/>
    <row r="95" ht="18.75" customHeight="1" s="299"/>
    <row r="96" ht="18.75" customHeight="1" s="299"/>
    <row r="97" ht="18.75" customHeight="1" s="299"/>
    <row r="98" ht="18.75" customHeight="1" s="299"/>
  </sheetData>
  <mergeCells count="10">
    <mergeCell ref="A51:S51"/>
    <mergeCell ref="A49:S49"/>
    <mergeCell ref="A47:S47"/>
    <mergeCell ref="A56:S56"/>
    <mergeCell ref="A2:G2"/>
    <mergeCell ref="A53:S53"/>
    <mergeCell ref="A55:S55"/>
    <mergeCell ref="A48:S48"/>
    <mergeCell ref="A54:S54"/>
    <mergeCell ref="A52:S52"/>
  </mergeCells>
  <pageMargins left="0.7" right="0.7" top="0.75" bottom="0.75" header="0.3" footer="0.3"/>
  <pageSetup orientation="landscape" scale="53" fitToHeight="0"/>
</worksheet>
</file>

<file path=xl/worksheets/sheet5.xml><?xml version="1.0" encoding="utf-8"?>
<worksheet xmlns="http://schemas.openxmlformats.org/spreadsheetml/2006/main">
  <sheetPr>
    <outlinePr summaryBelow="1" summaryRight="1"/>
    <pageSetUpPr fitToPage="1"/>
  </sheetPr>
  <dimension ref="A1:AD96"/>
  <sheetViews>
    <sheetView view="pageBreakPreview" topLeftCell="A16" zoomScale="60" zoomScaleNormal="100" workbookViewId="0">
      <selection activeCell="D55" sqref="D55"/>
    </sheetView>
  </sheetViews>
  <sheetFormatPr baseColWidth="8" defaultColWidth="21.5" defaultRowHeight="12.75"/>
  <cols>
    <col width="63.1640625" customWidth="1" style="324" min="1" max="1"/>
    <col width="1.33203125" customWidth="1" style="324" min="2" max="2"/>
    <col width="12.1640625" customWidth="1" style="324" min="3" max="7"/>
    <col width="1.33203125" customWidth="1" style="324" min="8" max="8"/>
    <col width="12.1640625" customWidth="1" style="324" min="9" max="13"/>
    <col width="1.33203125" customWidth="1" style="324" min="14" max="14"/>
    <col width="12.1640625" customWidth="1" style="324" min="15" max="18"/>
    <col width="11" customWidth="1" style="324" min="19" max="19"/>
    <col width="21.5" customWidth="1" style="324" min="20" max="16384"/>
  </cols>
  <sheetData>
    <row r="1" ht="20.25" customHeight="1" s="299">
      <c r="A1" s="151" t="inlineStr">
        <is>
          <t>Autodesk, Inc.</t>
        </is>
      </c>
      <c r="B1" s="152" t="n"/>
      <c r="C1" s="152" t="n"/>
      <c r="D1" s="152" t="n"/>
      <c r="E1" s="152" t="n"/>
      <c r="F1" s="152" t="n"/>
      <c r="G1" s="152" t="n"/>
    </row>
    <row r="2" ht="18.75" customHeight="1" s="299">
      <c r="A2" s="318" t="inlineStr">
        <is>
          <t>Non-GAAP Reconciliation</t>
        </is>
      </c>
    </row>
    <row r="3">
      <c r="A3" s="189" t="inlineStr">
        <is>
          <t>(In millions, except per share data)</t>
        </is>
      </c>
      <c r="B3" s="311" t="n"/>
      <c r="C3" s="311" t="n"/>
      <c r="D3" s="311" t="n"/>
      <c r="E3" s="311" t="n"/>
      <c r="F3" s="311" t="n"/>
      <c r="G3" s="311" t="n"/>
    </row>
    <row r="4" ht="15" customHeight="1" s="299">
      <c r="A4" s="311" t="n"/>
      <c r="B4" s="311" t="n"/>
      <c r="C4" s="311" t="n"/>
      <c r="D4" s="311" t="n"/>
      <c r="E4" s="311" t="n"/>
      <c r="F4" s="311" t="n"/>
      <c r="G4" s="311" t="n"/>
      <c r="H4" s="311" t="n"/>
      <c r="I4" s="311" t="n"/>
      <c r="J4" s="311" t="n"/>
      <c r="K4" s="311" t="n"/>
      <c r="L4" s="311" t="n"/>
      <c r="M4" s="311" t="n"/>
      <c r="N4" s="311" t="n"/>
      <c r="O4" s="311" t="n"/>
      <c r="P4" s="311" t="n"/>
      <c r="Q4" s="311" t="n"/>
      <c r="R4" s="311" t="n"/>
      <c r="S4" s="311" t="n"/>
      <c r="T4" s="311" t="n"/>
    </row>
    <row r="5" ht="14.1" customHeight="1" s="299">
      <c r="A5" s="311" t="n"/>
      <c r="B5" s="311" t="n"/>
      <c r="C5" s="109" t="inlineStr">
        <is>
          <t>Q1</t>
        </is>
      </c>
      <c r="D5" s="110" t="inlineStr">
        <is>
          <t>Q2</t>
        </is>
      </c>
      <c r="E5" s="110" t="inlineStr">
        <is>
          <t>Q3</t>
        </is>
      </c>
      <c r="F5" s="111" t="inlineStr">
        <is>
          <t>Q4</t>
        </is>
      </c>
      <c r="G5" s="112" t="n"/>
      <c r="H5" s="114" t="inlineStr"/>
      <c r="I5" s="109" t="inlineStr">
        <is>
          <t>Q1</t>
        </is>
      </c>
      <c r="J5" s="110" t="inlineStr">
        <is>
          <t>Q2</t>
        </is>
      </c>
      <c r="K5" s="110" t="inlineStr">
        <is>
          <t>Q3</t>
        </is>
      </c>
      <c r="L5" s="110" t="inlineStr">
        <is>
          <t>Q4</t>
        </is>
      </c>
      <c r="M5" s="155" t="inlineStr"/>
      <c r="N5" s="114" t="inlineStr"/>
      <c r="O5" s="109" t="inlineStr">
        <is>
          <t>Q1</t>
        </is>
      </c>
      <c r="P5" s="110" t="inlineStr">
        <is>
          <t>Q2</t>
        </is>
      </c>
      <c r="Q5" s="110" t="inlineStr">
        <is>
          <t>Q3</t>
        </is>
      </c>
      <c r="R5" s="110" t="inlineStr">
        <is>
          <t>Q4</t>
        </is>
      </c>
      <c r="S5" s="155" t="inlineStr"/>
      <c r="T5" s="311" t="n"/>
    </row>
    <row r="6" ht="24" customHeight="1" s="299">
      <c r="A6" s="311" t="n"/>
      <c r="B6" s="311" t="n"/>
      <c r="C6" s="113" t="inlineStr">
        <is>
          <t>April 30,</t>
        </is>
      </c>
      <c r="D6" s="114" t="inlineStr">
        <is>
          <t>July 31,</t>
        </is>
      </c>
      <c r="E6" s="114" t="inlineStr">
        <is>
          <t>October 31,</t>
        </is>
      </c>
      <c r="F6" s="115" t="inlineStr">
        <is>
          <t>January 31,</t>
        </is>
      </c>
      <c r="G6" s="115" t="inlineStr">
        <is>
          <t>FY</t>
        </is>
      </c>
      <c r="H6" s="114" t="inlineStr"/>
      <c r="I6" s="113" t="inlineStr">
        <is>
          <t>April 30,</t>
        </is>
      </c>
      <c r="J6" s="114" t="inlineStr">
        <is>
          <t>July 31,</t>
        </is>
      </c>
      <c r="K6" s="114" t="inlineStr">
        <is>
          <t>October 31,</t>
        </is>
      </c>
      <c r="L6" s="114" t="inlineStr">
        <is>
          <t>January 31,</t>
        </is>
      </c>
      <c r="M6" s="125" t="inlineStr">
        <is>
          <t>FY</t>
        </is>
      </c>
      <c r="N6" s="114" t="inlineStr"/>
      <c r="O6" s="113" t="inlineStr">
        <is>
          <t>April 30,</t>
        </is>
      </c>
      <c r="P6" s="114" t="inlineStr">
        <is>
          <t>July 31,</t>
        </is>
      </c>
      <c r="Q6" s="114" t="inlineStr">
        <is>
          <t>October 31,</t>
        </is>
      </c>
      <c r="R6" s="114" t="inlineStr">
        <is>
          <t>January 31,</t>
        </is>
      </c>
      <c r="S6" s="125" t="inlineStr">
        <is>
          <t>FY</t>
        </is>
      </c>
      <c r="T6" s="311" t="n"/>
    </row>
    <row r="7" ht="14.1" customHeight="1" s="299">
      <c r="A7" s="311" t="n"/>
      <c r="B7" s="311" t="n"/>
      <c r="C7" s="116" t="n">
        <v>2014</v>
      </c>
      <c r="D7" s="117" t="n">
        <v>2014</v>
      </c>
      <c r="E7" s="117" t="n">
        <v>2014</v>
      </c>
      <c r="F7" s="118" t="n">
        <v>2015</v>
      </c>
      <c r="G7" s="118" t="n">
        <v>2015</v>
      </c>
      <c r="H7" s="114" t="inlineStr"/>
      <c r="I7" s="113" t="inlineStr">
        <is>
          <t>2013</t>
        </is>
      </c>
      <c r="J7" s="114" t="inlineStr">
        <is>
          <t>2013</t>
        </is>
      </c>
      <c r="K7" s="114" t="inlineStr">
        <is>
          <t>2013</t>
        </is>
      </c>
      <c r="L7" s="114" t="inlineStr">
        <is>
          <t>2014</t>
        </is>
      </c>
      <c r="M7" s="125" t="inlineStr">
        <is>
          <t>2014</t>
        </is>
      </c>
      <c r="N7" s="114" t="inlineStr"/>
      <c r="O7" s="113" t="inlineStr">
        <is>
          <t>2012</t>
        </is>
      </c>
      <c r="P7" s="114" t="inlineStr">
        <is>
          <t>2012</t>
        </is>
      </c>
      <c r="Q7" s="114" t="inlineStr">
        <is>
          <t>2012</t>
        </is>
      </c>
      <c r="R7" s="114" t="inlineStr">
        <is>
          <t>2013</t>
        </is>
      </c>
      <c r="S7" s="125" t="inlineStr">
        <is>
          <t>2013</t>
        </is>
      </c>
      <c r="T7" s="311" t="n"/>
    </row>
    <row r="8" ht="15" customHeight="1" s="299">
      <c r="A8" s="311" t="n"/>
      <c r="B8" s="311" t="n"/>
      <c r="C8" s="45" t="n"/>
      <c r="D8" s="46" t="n"/>
      <c r="E8" s="46" t="n"/>
      <c r="F8" s="47" t="n"/>
      <c r="G8" s="47" t="n"/>
      <c r="H8" s="311" t="n"/>
      <c r="I8" s="45" t="n"/>
      <c r="J8" s="46" t="n"/>
      <c r="K8" s="46" t="n"/>
      <c r="L8" s="47" t="n"/>
      <c r="M8" s="47" t="n"/>
      <c r="N8" s="311" t="n"/>
      <c r="O8" s="45" t="n"/>
      <c r="P8" s="46" t="n"/>
      <c r="Q8" s="46" t="n"/>
      <c r="R8" s="47" t="n"/>
      <c r="S8" s="47" t="n"/>
      <c r="T8" s="311" t="n"/>
    </row>
    <row r="9" ht="15" customHeight="1" s="299">
      <c r="A9" s="324" t="inlineStr">
        <is>
          <t>GAAP cost of license and other revenue</t>
        </is>
      </c>
      <c r="B9" s="311" t="n"/>
      <c r="C9" s="332" t="n">
        <v>49.3</v>
      </c>
      <c r="D9" s="333" t="n"/>
      <c r="E9" s="333" t="n"/>
      <c r="F9" s="334" t="n"/>
      <c r="G9" s="387" t="n">
        <v>49.3</v>
      </c>
      <c r="H9" s="394" t="n"/>
      <c r="I9" s="332" t="n">
        <v>44.4</v>
      </c>
      <c r="J9" s="333" t="n">
        <v>42.8</v>
      </c>
      <c r="K9" s="333" t="n">
        <v>43.4</v>
      </c>
      <c r="L9" s="334" t="n">
        <v>48.1</v>
      </c>
      <c r="M9" s="387" t="n">
        <v>178.7</v>
      </c>
      <c r="N9" s="394" t="n"/>
      <c r="O9" s="332" t="n">
        <v>40.8</v>
      </c>
      <c r="P9" s="333" t="n">
        <v>42.5</v>
      </c>
      <c r="Q9" s="333" t="n">
        <v>41.3</v>
      </c>
      <c r="R9" s="334" t="n">
        <v>41.4</v>
      </c>
      <c r="S9" s="334">
        <f>SUM(O9:R9)</f>
        <v/>
      </c>
      <c r="T9" s="311" t="n"/>
      <c r="U9" s="395" t="n"/>
      <c r="V9" s="395" t="n"/>
      <c r="W9" s="395" t="n"/>
      <c r="X9" s="395" t="n"/>
      <c r="Y9" s="395" t="n"/>
      <c r="Z9" s="395" t="n"/>
      <c r="AA9" s="395" t="n"/>
      <c r="AB9" s="395" t="n"/>
      <c r="AC9" s="395" t="n"/>
      <c r="AD9" s="395" t="n"/>
    </row>
    <row r="10" ht="15" customHeight="1" s="299">
      <c r="A10" s="43" t="inlineStr">
        <is>
          <t>Stock-based compensation expense</t>
        </is>
      </c>
      <c r="B10" s="311" t="n"/>
      <c r="C10" s="340" t="n">
        <v>-0.9</v>
      </c>
      <c r="D10" s="341" t="n"/>
      <c r="E10" s="341" t="n"/>
      <c r="F10" s="341" t="n"/>
      <c r="G10" s="373" t="n">
        <v>-0.9</v>
      </c>
      <c r="H10" s="330" t="n"/>
      <c r="I10" s="340" t="n">
        <v>-0.9</v>
      </c>
      <c r="J10" s="341" t="n">
        <v>-0.9</v>
      </c>
      <c r="K10" s="341" t="n">
        <v>-0.9</v>
      </c>
      <c r="L10" s="341" t="n">
        <v>-1.1</v>
      </c>
      <c r="M10" s="373" t="n">
        <v>-3.8</v>
      </c>
      <c r="N10" s="330" t="n"/>
      <c r="O10" s="340" t="n">
        <v>-0.9</v>
      </c>
      <c r="P10" s="341">
        <f>-1.2+0.4</f>
        <v/>
      </c>
      <c r="Q10" s="341">
        <f>-1.3+0.3</f>
        <v/>
      </c>
      <c r="R10" s="342">
        <f>-1</f>
        <v/>
      </c>
      <c r="S10" s="342">
        <f>O10+P10+Q10+R10</f>
        <v/>
      </c>
      <c r="T10" s="311" t="n"/>
      <c r="U10" s="395" t="n"/>
      <c r="V10" s="395" t="n"/>
      <c r="W10" s="395" t="n"/>
      <c r="X10" s="395" t="n"/>
      <c r="Y10" s="395" t="n"/>
      <c r="Z10" s="395" t="n"/>
      <c r="AA10" s="395" t="n"/>
      <c r="AB10" s="395" t="n"/>
      <c r="AC10" s="395" t="n"/>
      <c r="AD10" s="395" t="n"/>
    </row>
    <row r="11" ht="15" customHeight="1" s="299">
      <c r="A11" s="43" t="inlineStr">
        <is>
          <t>Amortization of developed technology</t>
        </is>
      </c>
      <c r="B11" s="311" t="n"/>
      <c r="C11" s="337" t="n">
        <v>-11.8</v>
      </c>
      <c r="D11" s="341" t="n"/>
      <c r="E11" s="341" t="n"/>
      <c r="F11" s="341" t="n"/>
      <c r="G11" s="373" t="n">
        <v>-11.8</v>
      </c>
      <c r="H11" s="330" t="n"/>
      <c r="I11" s="337" t="n">
        <v>-9.800000000000001</v>
      </c>
      <c r="J11" s="341" t="n">
        <v>-10</v>
      </c>
      <c r="K11" s="341" t="n">
        <v>-9.699999999999999</v>
      </c>
      <c r="L11" s="341" t="n">
        <v>-10.6</v>
      </c>
      <c r="M11" s="373" t="n">
        <v>-40.1</v>
      </c>
      <c r="N11" s="330" t="n"/>
      <c r="O11" s="340" t="n">
        <v>-9.300000000000001</v>
      </c>
      <c r="P11" s="341">
        <f>-9.6+0.4</f>
        <v/>
      </c>
      <c r="Q11" s="341">
        <f>-9.9+0.7</f>
        <v/>
      </c>
      <c r="R11" s="342">
        <f>-9.5</f>
        <v/>
      </c>
      <c r="S11" s="342">
        <f>O11+P11+Q11+R11</f>
        <v/>
      </c>
      <c r="T11" s="311" t="n"/>
      <c r="U11" s="395" t="n"/>
      <c r="V11" s="395" t="n"/>
      <c r="W11" s="395" t="n"/>
      <c r="X11" s="395" t="n"/>
      <c r="Y11" s="395" t="n"/>
      <c r="Z11" s="395" t="n"/>
      <c r="AA11" s="395" t="n"/>
      <c r="AB11" s="395" t="n"/>
      <c r="AC11" s="395" t="n"/>
      <c r="AD11" s="395" t="n"/>
    </row>
    <row r="12" ht="15" customHeight="1" s="299" thickBot="1">
      <c r="A12" s="324" t="inlineStr">
        <is>
          <t>Non-GAAP cost of license and other revenue</t>
        </is>
      </c>
      <c r="B12" s="311" t="n"/>
      <c r="C12" s="396" t="n">
        <v>36.6</v>
      </c>
      <c r="D12" s="397" t="n"/>
      <c r="E12" s="397" t="n"/>
      <c r="F12" s="398" t="n"/>
      <c r="G12" s="399" t="n">
        <v>36.6</v>
      </c>
      <c r="H12" s="394" t="n"/>
      <c r="I12" s="396" t="n">
        <v>33.7</v>
      </c>
      <c r="J12" s="397" t="n">
        <v>31.9</v>
      </c>
      <c r="K12" s="397" t="n">
        <v>32.8</v>
      </c>
      <c r="L12" s="398" t="n">
        <v>36.4</v>
      </c>
      <c r="M12" s="399" t="n">
        <v>134.8</v>
      </c>
      <c r="N12" s="394" t="n"/>
      <c r="O12" s="396">
        <f>SUM(O9:O11)</f>
        <v/>
      </c>
      <c r="P12" s="397">
        <f>SUM(P9:P11)</f>
        <v/>
      </c>
      <c r="Q12" s="397">
        <f>SUM(Q9:Q11)</f>
        <v/>
      </c>
      <c r="R12" s="398">
        <f>SUM(R9:R11)</f>
        <v/>
      </c>
      <c r="S12" s="398">
        <f>SUM(S9:S11)</f>
        <v/>
      </c>
      <c r="T12" s="311" t="n"/>
      <c r="U12" s="395" t="n"/>
      <c r="V12" s="395" t="n"/>
      <c r="W12" s="395" t="n"/>
      <c r="X12" s="395" t="n"/>
      <c r="Y12" s="395" t="n"/>
      <c r="Z12" s="395" t="n"/>
      <c r="AA12" s="395" t="n"/>
      <c r="AB12" s="395" t="n"/>
      <c r="AC12" s="395" t="n"/>
      <c r="AD12" s="395" t="n"/>
    </row>
    <row r="13" ht="15" customHeight="1" s="299" thickTop="1">
      <c r="A13" s="311" t="n"/>
      <c r="B13" s="311" t="n"/>
      <c r="C13" s="343" t="n"/>
      <c r="D13" s="336" t="n"/>
      <c r="E13" s="336" t="n"/>
      <c r="F13" s="336" t="n"/>
      <c r="G13" s="400" t="n"/>
      <c r="H13" s="311" t="n"/>
      <c r="I13" s="343" t="n"/>
      <c r="J13" s="336" t="n"/>
      <c r="K13" s="336" t="n"/>
      <c r="L13" s="336" t="n"/>
      <c r="M13" s="400" t="n"/>
      <c r="N13" s="311" t="n"/>
      <c r="O13" s="343" t="n"/>
      <c r="P13" s="336" t="n"/>
      <c r="Q13" s="336" t="n"/>
      <c r="R13" s="344" t="n"/>
      <c r="S13" s="344" t="n"/>
      <c r="T13" s="311" t="n"/>
      <c r="U13" s="395" t="n"/>
      <c r="V13" s="395" t="n"/>
      <c r="W13" s="395" t="n"/>
      <c r="X13" s="395" t="n"/>
      <c r="Y13" s="395" t="n"/>
      <c r="Z13" s="395" t="n"/>
      <c r="AA13" s="395" t="n"/>
      <c r="AB13" s="395" t="n"/>
      <c r="AC13" s="395" t="n"/>
      <c r="AD13" s="395" t="n"/>
    </row>
    <row r="14" ht="15" customHeight="1" s="299">
      <c r="A14" s="324" t="inlineStr">
        <is>
          <t>GAAP cost of subscription</t>
        </is>
      </c>
      <c r="B14" s="311" t="n"/>
      <c r="C14" s="332" t="n">
        <v>29.4</v>
      </c>
      <c r="D14" s="333" t="n"/>
      <c r="E14" s="333" t="n"/>
      <c r="F14" s="334" t="n"/>
      <c r="G14" s="387" t="n">
        <v>29.4</v>
      </c>
      <c r="H14" s="394" t="n"/>
      <c r="I14" s="332" t="n">
        <v>23.1</v>
      </c>
      <c r="J14" s="333" t="n">
        <v>25</v>
      </c>
      <c r="K14" s="333" t="n">
        <v>23.7</v>
      </c>
      <c r="L14" s="334" t="n">
        <v>23.8</v>
      </c>
      <c r="M14" s="387" t="n">
        <v>95.59999999999999</v>
      </c>
      <c r="N14" s="394" t="n"/>
      <c r="O14" s="332" t="n">
        <v>18</v>
      </c>
      <c r="P14" s="333" t="n">
        <v>17.3</v>
      </c>
      <c r="Q14" s="333" t="n">
        <v>16.6</v>
      </c>
      <c r="R14" s="334" t="n">
        <v>20.6</v>
      </c>
      <c r="S14" s="334">
        <f>SUM(O14:R14)</f>
        <v/>
      </c>
      <c r="T14" s="311" t="n"/>
      <c r="U14" s="395" t="n"/>
      <c r="V14" s="395" t="n"/>
      <c r="W14" s="395" t="n"/>
      <c r="X14" s="395" t="n"/>
      <c r="Y14" s="395" t="n"/>
      <c r="Z14" s="395" t="n"/>
      <c r="AA14" s="395" t="n"/>
      <c r="AB14" s="395" t="n"/>
      <c r="AC14" s="395" t="n"/>
      <c r="AD14" s="395" t="n"/>
    </row>
    <row r="15" ht="15" customHeight="1" s="299">
      <c r="A15" s="43" t="inlineStr">
        <is>
          <t>Stock-based compensation expense</t>
        </is>
      </c>
      <c r="B15" s="311" t="n"/>
      <c r="C15" s="340" t="n">
        <v>-0.8</v>
      </c>
      <c r="D15" s="341" t="n"/>
      <c r="E15" s="341" t="n"/>
      <c r="F15" s="341" t="n"/>
      <c r="G15" s="373" t="n">
        <v>-0.8</v>
      </c>
      <c r="H15" s="330" t="n"/>
      <c r="I15" s="340" t="n">
        <v>-0.6</v>
      </c>
      <c r="J15" s="341" t="n">
        <v>-0.5</v>
      </c>
      <c r="K15" s="341" t="n">
        <v>-0.5</v>
      </c>
      <c r="L15" s="341" t="n">
        <v>-0.6</v>
      </c>
      <c r="M15" s="373" t="n">
        <v>-2.2</v>
      </c>
      <c r="N15" s="330" t="n"/>
      <c r="O15" s="340" t="n">
        <v>-0.4</v>
      </c>
      <c r="P15" s="341" t="n">
        <v>-0.4</v>
      </c>
      <c r="Q15" s="341" t="n">
        <v>-0.3</v>
      </c>
      <c r="R15" s="342" t="n">
        <v>-0.4</v>
      </c>
      <c r="S15" s="342">
        <f>O15+P15+Q15+R15</f>
        <v/>
      </c>
      <c r="T15" s="311" t="n"/>
      <c r="U15" s="395" t="n"/>
      <c r="V15" s="395" t="n"/>
      <c r="W15" s="395" t="n"/>
      <c r="X15" s="395" t="n"/>
      <c r="Y15" s="395" t="n"/>
      <c r="Z15" s="395" t="n"/>
      <c r="AA15" s="395" t="n"/>
      <c r="AB15" s="395" t="n"/>
      <c r="AC15" s="395" t="n"/>
      <c r="AD15" s="395" t="n"/>
    </row>
    <row r="16" ht="15" customHeight="1" s="299">
      <c r="A16" s="43" t="inlineStr">
        <is>
          <t>Amortization of developed technology</t>
        </is>
      </c>
      <c r="B16" s="311" t="n"/>
      <c r="C16" s="337" t="n">
        <v>-1.2</v>
      </c>
      <c r="D16" s="341" t="n"/>
      <c r="E16" s="341" t="n"/>
      <c r="F16" s="341" t="n"/>
      <c r="G16" s="373" t="n">
        <v>-1.2</v>
      </c>
      <c r="H16" s="330" t="n"/>
      <c r="I16" s="337" t="n">
        <v>-1</v>
      </c>
      <c r="J16" s="341" t="n">
        <v>-1</v>
      </c>
      <c r="K16" s="341" t="n">
        <v>-1.1</v>
      </c>
      <c r="L16" s="341" t="n">
        <v>-1</v>
      </c>
      <c r="M16" s="373" t="n">
        <v>-4.1</v>
      </c>
      <c r="N16" s="330" t="n"/>
      <c r="O16" s="340" t="n">
        <v>-0.5</v>
      </c>
      <c r="P16" s="341" t="n">
        <v>-0.4</v>
      </c>
      <c r="Q16" s="341" t="n">
        <v>-0.7</v>
      </c>
      <c r="R16" s="342" t="n">
        <v>-0.9</v>
      </c>
      <c r="S16" s="342">
        <f>O16+P16+Q16+R16</f>
        <v/>
      </c>
      <c r="T16" s="311" t="n"/>
      <c r="U16" s="395" t="n"/>
      <c r="V16" s="395" t="n"/>
      <c r="W16" s="395" t="n"/>
      <c r="X16" s="395" t="n"/>
      <c r="Y16" s="395" t="n"/>
      <c r="Z16" s="395" t="n"/>
      <c r="AA16" s="395" t="n"/>
      <c r="AB16" s="395" t="n"/>
      <c r="AC16" s="395" t="n"/>
      <c r="AD16" s="395" t="n"/>
    </row>
    <row r="17" ht="15" customHeight="1" s="299" thickBot="1">
      <c r="A17" s="324" t="inlineStr">
        <is>
          <t>Non-GAAP cost of subscription</t>
        </is>
      </c>
      <c r="B17" s="311" t="n"/>
      <c r="C17" s="396" t="n">
        <v>27.4</v>
      </c>
      <c r="D17" s="397" t="n"/>
      <c r="E17" s="397" t="n"/>
      <c r="F17" s="398" t="n"/>
      <c r="G17" s="399" t="n">
        <v>27.4</v>
      </c>
      <c r="H17" s="394" t="n"/>
      <c r="I17" s="396" t="n">
        <v>21.5</v>
      </c>
      <c r="J17" s="397" t="n">
        <v>23.5</v>
      </c>
      <c r="K17" s="397" t="n">
        <v>22.1</v>
      </c>
      <c r="L17" s="398" t="n">
        <v>22.2</v>
      </c>
      <c r="M17" s="399" t="n">
        <v>89.3</v>
      </c>
      <c r="N17" s="394" t="n"/>
      <c r="O17" s="396">
        <f>SUM(O14:O16)</f>
        <v/>
      </c>
      <c r="P17" s="397">
        <f>SUM(P14:P16)</f>
        <v/>
      </c>
      <c r="Q17" s="397">
        <f>SUM(Q14:Q16)</f>
        <v/>
      </c>
      <c r="R17" s="398">
        <f>SUM(R14:R16)</f>
        <v/>
      </c>
      <c r="S17" s="398">
        <f>SUM(S14:S16)</f>
        <v/>
      </c>
      <c r="T17" s="311" t="n"/>
      <c r="U17" s="395" t="n"/>
      <c r="V17" s="395" t="n"/>
      <c r="W17" s="395" t="n"/>
      <c r="X17" s="395" t="n"/>
      <c r="Y17" s="395" t="n"/>
      <c r="Z17" s="395" t="n"/>
      <c r="AA17" s="395" t="n"/>
      <c r="AB17" s="395" t="n"/>
      <c r="AC17" s="395" t="n"/>
      <c r="AD17" s="395" t="n"/>
    </row>
    <row r="18" ht="17.1" customHeight="1" s="299" thickTop="1">
      <c r="A18" s="311" t="n"/>
      <c r="B18" s="311" t="n"/>
      <c r="C18" s="332" t="n"/>
      <c r="D18" s="333" t="n"/>
      <c r="E18" s="333" t="n"/>
      <c r="F18" s="333" t="n"/>
      <c r="G18" s="387" t="n"/>
      <c r="H18" s="394" t="n"/>
      <c r="I18" s="332" t="n"/>
      <c r="J18" s="333" t="n"/>
      <c r="K18" s="333" t="n"/>
      <c r="L18" s="333" t="n"/>
      <c r="M18" s="387" t="n"/>
      <c r="N18" s="394" t="n"/>
      <c r="O18" s="332" t="n"/>
      <c r="P18" s="333" t="n"/>
      <c r="Q18" s="333" t="n"/>
      <c r="R18" s="334" t="n"/>
      <c r="S18" s="334" t="n"/>
      <c r="T18" s="311" t="n"/>
      <c r="U18" s="395" t="n"/>
      <c r="V18" s="395" t="n"/>
      <c r="W18" s="395" t="n"/>
      <c r="X18" s="395" t="n"/>
      <c r="Y18" s="395" t="n"/>
      <c r="Z18" s="395" t="n"/>
      <c r="AA18" s="395" t="n"/>
      <c r="AB18" s="395" t="n"/>
      <c r="AC18" s="395" t="n"/>
      <c r="AD18" s="395" t="n"/>
    </row>
    <row r="19" ht="15" customHeight="1" s="299">
      <c r="A19" s="324" t="inlineStr">
        <is>
          <t>GAAP gross profit</t>
        </is>
      </c>
      <c r="B19" s="311" t="n"/>
      <c r="C19" s="332" t="n">
        <v>513.8</v>
      </c>
      <c r="D19" s="333" t="n"/>
      <c r="E19" s="333" t="n"/>
      <c r="F19" s="333" t="n"/>
      <c r="G19" s="387" t="n">
        <v>513.8</v>
      </c>
      <c r="H19" s="394" t="n"/>
      <c r="I19" s="332" t="n">
        <v>502.9</v>
      </c>
      <c r="J19" s="333" t="n">
        <v>493.9</v>
      </c>
      <c r="K19" s="333" t="n">
        <v>488.1</v>
      </c>
      <c r="L19" s="333" t="n">
        <v>514.7</v>
      </c>
      <c r="M19" s="387" t="n">
        <v>1999.6</v>
      </c>
      <c r="N19" s="394" t="n"/>
      <c r="O19" s="332" t="n">
        <v>529.8</v>
      </c>
      <c r="P19" s="333" t="n">
        <v>508.9</v>
      </c>
      <c r="Q19" s="333" t="n">
        <v>490.1</v>
      </c>
      <c r="R19" s="334" t="n">
        <v>544.9</v>
      </c>
      <c r="S19" s="334" t="n">
        <v>2073.7</v>
      </c>
      <c r="T19" s="311" t="n"/>
      <c r="U19" s="395" t="n"/>
      <c r="V19" s="395" t="n"/>
      <c r="W19" s="395" t="n"/>
      <c r="X19" s="395" t="n"/>
      <c r="Y19" s="395" t="n"/>
      <c r="Z19" s="395" t="n"/>
      <c r="AA19" s="395" t="n"/>
      <c r="AB19" s="395" t="n"/>
      <c r="AC19" s="395" t="n"/>
      <c r="AD19" s="395" t="n"/>
    </row>
    <row r="20" ht="15" customHeight="1" s="299">
      <c r="A20" s="43" t="inlineStr">
        <is>
          <t>Stock-based compensation expense</t>
        </is>
      </c>
      <c r="B20" s="311" t="n"/>
      <c r="C20" s="340" t="n">
        <v>1.7</v>
      </c>
      <c r="D20" s="341" t="n"/>
      <c r="E20" s="341" t="n"/>
      <c r="F20" s="341" t="n"/>
      <c r="G20" s="373" t="n">
        <v>1.7</v>
      </c>
      <c r="H20" s="330" t="n"/>
      <c r="I20" s="340" t="n">
        <v>1.5</v>
      </c>
      <c r="J20" s="341" t="n">
        <v>1.4</v>
      </c>
      <c r="K20" s="341" t="n">
        <v>1.4</v>
      </c>
      <c r="L20" s="341" t="n">
        <v>1.7</v>
      </c>
      <c r="M20" s="373" t="n">
        <v>6</v>
      </c>
      <c r="N20" s="330" t="n"/>
      <c r="O20" s="340" t="n">
        <v>1.3</v>
      </c>
      <c r="P20" s="341" t="n">
        <v>1.2</v>
      </c>
      <c r="Q20" s="341" t="n">
        <v>1.3</v>
      </c>
      <c r="R20" s="342" t="n">
        <v>1.4</v>
      </c>
      <c r="S20" s="342" t="n">
        <v>5.2</v>
      </c>
      <c r="T20" s="311" t="n"/>
      <c r="U20" s="395" t="n"/>
      <c r="V20" s="395" t="n"/>
      <c r="W20" s="395" t="n"/>
      <c r="X20" s="395" t="n"/>
      <c r="Y20" s="395" t="n"/>
      <c r="Z20" s="395" t="n"/>
      <c r="AA20" s="395" t="n"/>
      <c r="AB20" s="395" t="n"/>
      <c r="AC20" s="395" t="n"/>
      <c r="AD20" s="395" t="n"/>
    </row>
    <row r="21" ht="15" customHeight="1" s="299">
      <c r="A21" s="43" t="inlineStr">
        <is>
          <t>Amortization of developed technology</t>
        </is>
      </c>
      <c r="B21" s="311" t="n"/>
      <c r="C21" s="340" t="n">
        <v>13</v>
      </c>
      <c r="D21" s="338" t="n"/>
      <c r="E21" s="338" t="n"/>
      <c r="F21" s="338" t="n"/>
      <c r="G21" s="373" t="n">
        <v>13</v>
      </c>
      <c r="H21" s="330" t="n"/>
      <c r="I21" s="340" t="n">
        <v>10.8</v>
      </c>
      <c r="J21" s="338" t="n">
        <v>11</v>
      </c>
      <c r="K21" s="338" t="n">
        <v>10.8</v>
      </c>
      <c r="L21" s="338" t="n">
        <v>11.6</v>
      </c>
      <c r="M21" s="373" t="n">
        <v>44.2</v>
      </c>
      <c r="N21" s="330" t="n"/>
      <c r="O21" s="340" t="n">
        <v>9.800000000000001</v>
      </c>
      <c r="P21" s="341" t="n">
        <v>9.6</v>
      </c>
      <c r="Q21" s="341" t="n">
        <v>9.9</v>
      </c>
      <c r="R21" s="342" t="n">
        <v>10.4</v>
      </c>
      <c r="S21" s="342" t="n">
        <v>39.7</v>
      </c>
      <c r="T21" s="311" t="n"/>
      <c r="U21" s="395" t="n"/>
      <c r="V21" s="395" t="n"/>
      <c r="W21" s="395" t="n"/>
      <c r="X21" s="395" t="n"/>
      <c r="Y21" s="395" t="n"/>
      <c r="Z21" s="395" t="n"/>
      <c r="AA21" s="395" t="n"/>
      <c r="AB21" s="395" t="n"/>
      <c r="AC21" s="395" t="n"/>
      <c r="AD21" s="395" t="n"/>
    </row>
    <row r="22" ht="15" customHeight="1" s="299" thickBot="1">
      <c r="A22" s="324" t="inlineStr">
        <is>
          <t>Non-GAAP gross profit</t>
        </is>
      </c>
      <c r="B22" s="311" t="n"/>
      <c r="C22" s="396" t="n">
        <v>528.5</v>
      </c>
      <c r="D22" s="397" t="n"/>
      <c r="E22" s="397" t="n"/>
      <c r="F22" s="397" t="n"/>
      <c r="G22" s="399" t="n">
        <v>528.5</v>
      </c>
      <c r="H22" s="394" t="n"/>
      <c r="I22" s="396" t="n">
        <v>515.2</v>
      </c>
      <c r="J22" s="397" t="n">
        <v>506.3</v>
      </c>
      <c r="K22" s="397" t="n">
        <v>500.3</v>
      </c>
      <c r="L22" s="397" t="n">
        <v>528</v>
      </c>
      <c r="M22" s="399" t="n">
        <v>2049.8</v>
      </c>
      <c r="N22" s="394" t="n"/>
      <c r="O22" s="396" t="n">
        <v>540.9</v>
      </c>
      <c r="P22" s="397" t="n">
        <v>519.7</v>
      </c>
      <c r="Q22" s="397" t="n">
        <v>501.3</v>
      </c>
      <c r="R22" s="398" t="n">
        <v>556.7</v>
      </c>
      <c r="S22" s="398" t="n">
        <v>2118.6</v>
      </c>
      <c r="T22" s="311" t="n"/>
      <c r="U22" s="395" t="n"/>
      <c r="V22" s="395" t="n"/>
      <c r="W22" s="395" t="n"/>
      <c r="X22" s="395" t="n"/>
      <c r="Y22" s="395" t="n"/>
      <c r="Z22" s="395" t="n"/>
      <c r="AA22" s="395" t="n"/>
      <c r="AB22" s="395" t="n"/>
      <c r="AC22" s="395" t="n"/>
      <c r="AD22" s="395" t="n"/>
    </row>
    <row r="23" ht="15" customHeight="1" s="299" thickTop="1">
      <c r="A23" s="311" t="n"/>
      <c r="B23" s="311" t="n"/>
      <c r="C23" s="343" t="n"/>
      <c r="D23" s="336" t="n"/>
      <c r="E23" s="336" t="n"/>
      <c r="F23" s="336" t="n"/>
      <c r="G23" s="375" t="n"/>
      <c r="H23" s="311" t="n"/>
      <c r="I23" s="343" t="n"/>
      <c r="J23" s="336" t="n"/>
      <c r="K23" s="336" t="n"/>
      <c r="L23" s="336" t="n"/>
      <c r="M23" s="375" t="n"/>
      <c r="N23" s="311" t="n"/>
      <c r="O23" s="343" t="n"/>
      <c r="P23" s="336" t="n"/>
      <c r="Q23" s="336" t="n"/>
      <c r="R23" s="344" t="n"/>
      <c r="S23" s="344" t="n"/>
      <c r="T23" s="311" t="n"/>
      <c r="U23" s="395" t="n"/>
      <c r="V23" s="395" t="n"/>
      <c r="W23" s="395" t="n"/>
      <c r="X23" s="395" t="n"/>
      <c r="Y23" s="395" t="n"/>
      <c r="Z23" s="395" t="n"/>
      <c r="AA23" s="395" t="n"/>
      <c r="AB23" s="395" t="n"/>
      <c r="AC23" s="395" t="n"/>
      <c r="AD23" s="395" t="n"/>
    </row>
    <row r="24" ht="15" customHeight="1" s="299">
      <c r="A24" s="324" t="inlineStr">
        <is>
          <t>GAAP marketing and sales</t>
        </is>
      </c>
      <c r="B24" s="311" t="n"/>
      <c r="C24" s="332" t="n">
        <v>225.4</v>
      </c>
      <c r="D24" s="333" t="n"/>
      <c r="E24" s="333" t="n"/>
      <c r="F24" s="333" t="n"/>
      <c r="G24" s="387" t="n">
        <v>225.4</v>
      </c>
      <c r="H24" s="394" t="n"/>
      <c r="I24" s="332" t="n">
        <v>208.8</v>
      </c>
      <c r="J24" s="333" t="n">
        <v>198.1</v>
      </c>
      <c r="K24" s="333" t="n">
        <v>203.4</v>
      </c>
      <c r="L24" s="333" t="n">
        <v>232.3</v>
      </c>
      <c r="M24" s="387" t="n">
        <v>842.6</v>
      </c>
      <c r="N24" s="394" t="n"/>
      <c r="O24" s="332" t="n">
        <v>223.2</v>
      </c>
      <c r="P24" s="333" t="n">
        <v>212.4</v>
      </c>
      <c r="Q24" s="333" t="n">
        <v>203.9</v>
      </c>
      <c r="R24" s="334" t="n">
        <v>236</v>
      </c>
      <c r="S24" s="334" t="n">
        <v>875.5</v>
      </c>
      <c r="T24" s="311" t="n"/>
      <c r="U24" s="395" t="n"/>
      <c r="V24" s="395" t="n"/>
      <c r="W24" s="395" t="n"/>
      <c r="X24" s="395" t="n"/>
      <c r="Y24" s="395" t="n"/>
      <c r="Z24" s="395" t="n"/>
      <c r="AA24" s="395" t="n"/>
      <c r="AB24" s="395" t="n"/>
      <c r="AC24" s="395" t="n"/>
      <c r="AD24" s="395" t="n"/>
    </row>
    <row r="25" ht="15" customHeight="1" s="299">
      <c r="A25" s="78" t="inlineStr">
        <is>
          <t>Stock-based compensation expense</t>
        </is>
      </c>
      <c r="B25" s="311" t="n"/>
      <c r="C25" s="337" t="n">
        <v>-14</v>
      </c>
      <c r="D25" s="341" t="n"/>
      <c r="E25" s="341" t="n"/>
      <c r="F25" s="341" t="n"/>
      <c r="G25" s="373" t="n">
        <v>-14</v>
      </c>
      <c r="H25" s="330" t="n"/>
      <c r="I25" s="337" t="n">
        <v>-14.1</v>
      </c>
      <c r="J25" s="341" t="n">
        <v>-13.9</v>
      </c>
      <c r="K25" s="341" t="n">
        <v>-14.5</v>
      </c>
      <c r="L25" s="341" t="n">
        <v>-16.1</v>
      </c>
      <c r="M25" s="373" t="n">
        <v>-58.6</v>
      </c>
      <c r="N25" s="330" t="n"/>
      <c r="O25" s="340" t="n">
        <v>-14.6</v>
      </c>
      <c r="P25" s="341" t="n">
        <v>-16.1</v>
      </c>
      <c r="Q25" s="341" t="n">
        <v>-16.7</v>
      </c>
      <c r="R25" s="342" t="n">
        <v>-16.9</v>
      </c>
      <c r="S25" s="342" t="n">
        <v>-64.3</v>
      </c>
      <c r="T25" s="311" t="n"/>
      <c r="U25" s="395" t="n"/>
      <c r="V25" s="395" t="n"/>
      <c r="W25" s="395" t="n"/>
      <c r="X25" s="395" t="n"/>
      <c r="Y25" s="395" t="n"/>
      <c r="Z25" s="395" t="n"/>
      <c r="AA25" s="395" t="n"/>
      <c r="AB25" s="395" t="n"/>
      <c r="AC25" s="395" t="n"/>
      <c r="AD25" s="395" t="n"/>
    </row>
    <row r="26" ht="15" customHeight="1" s="299" thickBot="1">
      <c r="A26" s="324" t="inlineStr">
        <is>
          <t>Non-GAAP marketing and sales</t>
        </is>
      </c>
      <c r="B26" s="311" t="n"/>
      <c r="C26" s="396" t="n">
        <v>211.4</v>
      </c>
      <c r="D26" s="397" t="n"/>
      <c r="E26" s="397" t="n"/>
      <c r="F26" s="397" t="n"/>
      <c r="G26" s="399" t="n">
        <v>211.4</v>
      </c>
      <c r="H26" s="394" t="n"/>
      <c r="I26" s="396" t="n">
        <v>194.7</v>
      </c>
      <c r="J26" s="397" t="n">
        <v>184.2</v>
      </c>
      <c r="K26" s="397" t="n">
        <v>188.9</v>
      </c>
      <c r="L26" s="397" t="n">
        <v>216.2</v>
      </c>
      <c r="M26" s="399" t="n">
        <v>784</v>
      </c>
      <c r="N26" s="394" t="n"/>
      <c r="O26" s="396" t="n">
        <v>208.6</v>
      </c>
      <c r="P26" s="397" t="n">
        <v>196.3</v>
      </c>
      <c r="Q26" s="397" t="n">
        <v>187.2</v>
      </c>
      <c r="R26" s="398" t="n">
        <v>219.1</v>
      </c>
      <c r="S26" s="398" t="n">
        <v>811.2</v>
      </c>
      <c r="T26" s="311" t="n"/>
      <c r="U26" s="395" t="n"/>
      <c r="V26" s="395" t="n"/>
      <c r="W26" s="395" t="n"/>
      <c r="X26" s="395" t="n"/>
      <c r="Y26" s="395" t="n"/>
      <c r="Z26" s="395" t="n"/>
      <c r="AA26" s="395" t="n"/>
      <c r="AB26" s="395" t="n"/>
      <c r="AC26" s="395" t="n"/>
      <c r="AD26" s="395" t="n"/>
    </row>
    <row r="27" ht="15" customHeight="1" s="299" thickTop="1">
      <c r="A27" s="311" t="n"/>
      <c r="B27" s="311" t="n"/>
      <c r="C27" s="343" t="n"/>
      <c r="D27" s="336" t="n"/>
      <c r="E27" s="336" t="n"/>
      <c r="F27" s="336" t="n"/>
      <c r="G27" s="375" t="n"/>
      <c r="H27" s="311" t="n"/>
      <c r="I27" s="343" t="n"/>
      <c r="J27" s="336" t="n"/>
      <c r="K27" s="336" t="n"/>
      <c r="L27" s="336" t="n"/>
      <c r="M27" s="375" t="n"/>
      <c r="N27" s="311" t="n"/>
      <c r="O27" s="343" t="n"/>
      <c r="P27" s="336" t="n"/>
      <c r="Q27" s="336" t="n"/>
      <c r="R27" s="344" t="n"/>
      <c r="S27" s="344" t="n"/>
      <c r="T27" s="311" t="n"/>
      <c r="U27" s="395" t="n"/>
      <c r="V27" s="395" t="n"/>
      <c r="W27" s="395" t="n"/>
      <c r="X27" s="395" t="n"/>
      <c r="Y27" s="395" t="n"/>
      <c r="Z27" s="395" t="n"/>
      <c r="AA27" s="395" t="n"/>
      <c r="AB27" s="395" t="n"/>
      <c r="AC27" s="395" t="n"/>
      <c r="AD27" s="395" t="n"/>
    </row>
    <row r="28" ht="15" customHeight="1" s="299">
      <c r="A28" s="324" t="inlineStr">
        <is>
          <t>GAAP research and development</t>
        </is>
      </c>
      <c r="B28" s="311" t="n"/>
      <c r="C28" s="332" t="n">
        <v>170.5</v>
      </c>
      <c r="D28" s="333" t="n"/>
      <c r="E28" s="333" t="n"/>
      <c r="F28" s="333" t="n"/>
      <c r="G28" s="387" t="n">
        <v>170.5</v>
      </c>
      <c r="H28" s="394" t="n"/>
      <c r="I28" s="332" t="n">
        <v>150.8</v>
      </c>
      <c r="J28" s="333" t="n">
        <v>148.9</v>
      </c>
      <c r="K28" s="333" t="n">
        <v>149</v>
      </c>
      <c r="L28" s="333" t="n">
        <v>162.4</v>
      </c>
      <c r="M28" s="387" t="n">
        <v>611.1</v>
      </c>
      <c r="N28" s="394" t="n"/>
      <c r="O28" s="332" t="n">
        <v>152.7</v>
      </c>
      <c r="P28" s="333" t="n">
        <v>144.9</v>
      </c>
      <c r="Q28" s="333" t="n">
        <v>153</v>
      </c>
      <c r="R28" s="334" t="n">
        <v>149.4</v>
      </c>
      <c r="S28" s="334" t="n">
        <v>600</v>
      </c>
      <c r="T28" s="311" t="n"/>
      <c r="U28" s="395" t="n"/>
      <c r="V28" s="395" t="n"/>
      <c r="W28" s="395" t="n"/>
      <c r="X28" s="395" t="n"/>
      <c r="Y28" s="395" t="n"/>
      <c r="Z28" s="395" t="n"/>
      <c r="AA28" s="395" t="n"/>
      <c r="AB28" s="395" t="n"/>
      <c r="AC28" s="395" t="n"/>
      <c r="AD28" s="395" t="n"/>
    </row>
    <row r="29" ht="15" customHeight="1" s="299">
      <c r="A29" s="43" t="inlineStr">
        <is>
          <t>Stock-based compensation expense</t>
        </is>
      </c>
      <c r="B29" s="311" t="n"/>
      <c r="C29" s="337" t="n">
        <v>-10.9</v>
      </c>
      <c r="D29" s="341" t="n"/>
      <c r="E29" s="341" t="n"/>
      <c r="F29" s="341" t="n"/>
      <c r="G29" s="373" t="n">
        <v>-10.9</v>
      </c>
      <c r="H29" s="330" t="n"/>
      <c r="I29" s="337" t="n">
        <v>-10.9</v>
      </c>
      <c r="J29" s="341" t="n">
        <v>-10.2</v>
      </c>
      <c r="K29" s="341" t="n">
        <v>-10.2</v>
      </c>
      <c r="L29" s="341" t="n">
        <v>-12.4</v>
      </c>
      <c r="M29" s="373" t="n">
        <v>-43.7</v>
      </c>
      <c r="N29" s="330" t="n"/>
      <c r="O29" s="340" t="n">
        <v>-11.1</v>
      </c>
      <c r="P29" s="341" t="n">
        <v>-10.4</v>
      </c>
      <c r="Q29" s="341" t="n">
        <v>-28.1</v>
      </c>
      <c r="R29" s="342" t="n">
        <v>-12.2</v>
      </c>
      <c r="S29" s="342" t="n">
        <v>-61.8</v>
      </c>
      <c r="T29" s="311" t="n"/>
      <c r="U29" s="395" t="n"/>
      <c r="V29" s="395" t="n"/>
      <c r="W29" s="395" t="n"/>
      <c r="X29" s="395" t="n"/>
      <c r="Y29" s="395" t="n"/>
      <c r="Z29" s="395" t="n"/>
      <c r="AA29" s="395" t="n"/>
      <c r="AB29" s="395" t="n"/>
      <c r="AC29" s="395" t="n"/>
      <c r="AD29" s="395" t="n"/>
    </row>
    <row r="30" ht="15" customHeight="1" s="299" thickBot="1">
      <c r="A30" s="324" t="inlineStr">
        <is>
          <t>Non-GAAP research and development</t>
        </is>
      </c>
      <c r="B30" s="311" t="n"/>
      <c r="C30" s="396" t="n">
        <v>159.6</v>
      </c>
      <c r="D30" s="397" t="n"/>
      <c r="E30" s="397" t="n"/>
      <c r="F30" s="397" t="n"/>
      <c r="G30" s="399" t="n">
        <v>159.6</v>
      </c>
      <c r="H30" s="394" t="n"/>
      <c r="I30" s="396" t="n">
        <v>139.9</v>
      </c>
      <c r="J30" s="397" t="n">
        <v>138.7</v>
      </c>
      <c r="K30" s="397" t="n">
        <v>138.8</v>
      </c>
      <c r="L30" s="397" t="n">
        <v>150</v>
      </c>
      <c r="M30" s="399" t="n">
        <v>567.4</v>
      </c>
      <c r="N30" s="394" t="n"/>
      <c r="O30" s="396" t="n">
        <v>141.6</v>
      </c>
      <c r="P30" s="397" t="n">
        <v>134.5</v>
      </c>
      <c r="Q30" s="397" t="n">
        <v>124.9</v>
      </c>
      <c r="R30" s="398" t="n">
        <v>137.2</v>
      </c>
      <c r="S30" s="398" t="n">
        <v>538.2</v>
      </c>
      <c r="T30" s="311" t="n"/>
      <c r="U30" s="395" t="n"/>
      <c r="V30" s="395" t="n"/>
      <c r="W30" s="395" t="n"/>
      <c r="X30" s="395" t="n"/>
      <c r="Y30" s="395" t="n"/>
      <c r="Z30" s="395" t="n"/>
      <c r="AA30" s="395" t="n"/>
      <c r="AB30" s="395" t="n"/>
      <c r="AC30" s="395" t="n"/>
      <c r="AD30" s="395" t="n"/>
    </row>
    <row r="31" ht="15" customHeight="1" s="299" thickTop="1">
      <c r="A31" s="311" t="n"/>
      <c r="B31" s="311" t="n"/>
      <c r="C31" s="343" t="n"/>
      <c r="D31" s="336" t="n"/>
      <c r="E31" s="336" t="n"/>
      <c r="F31" s="336" t="n"/>
      <c r="G31" s="373" t="n"/>
      <c r="H31" s="311" t="n"/>
      <c r="I31" s="343" t="n"/>
      <c r="J31" s="336" t="n"/>
      <c r="K31" s="336" t="n"/>
      <c r="L31" s="336" t="n"/>
      <c r="M31" s="373" t="n"/>
      <c r="N31" s="311" t="n"/>
      <c r="O31" s="343" t="n"/>
      <c r="P31" s="336" t="n"/>
      <c r="Q31" s="336" t="n"/>
      <c r="R31" s="344" t="n"/>
      <c r="S31" s="344" t="n"/>
      <c r="T31" s="311" t="n"/>
      <c r="U31" s="395" t="n"/>
      <c r="V31" s="395" t="n"/>
      <c r="W31" s="395" t="n"/>
      <c r="X31" s="395" t="n"/>
      <c r="Y31" s="395" t="n"/>
      <c r="Z31" s="395" t="n"/>
      <c r="AA31" s="395" t="n"/>
      <c r="AB31" s="395" t="n"/>
      <c r="AC31" s="395" t="n"/>
      <c r="AD31" s="395" t="n"/>
    </row>
    <row r="32" ht="15" customHeight="1" s="299">
      <c r="A32" s="324" t="inlineStr">
        <is>
          <t>GAAP general and administrative</t>
        </is>
      </c>
      <c r="B32" s="311" t="n"/>
      <c r="C32" s="332" t="n">
        <v>73.40000000000001</v>
      </c>
      <c r="D32" s="333" t="n"/>
      <c r="E32" s="333" t="n"/>
      <c r="F32" s="333" t="n"/>
      <c r="G32" s="387" t="n">
        <v>73.40000000000001</v>
      </c>
      <c r="H32" s="394" t="n"/>
      <c r="I32" s="332" t="n">
        <v>61.5</v>
      </c>
      <c r="J32" s="333" t="n">
        <v>61.6</v>
      </c>
      <c r="K32" s="333" t="n">
        <v>63.2</v>
      </c>
      <c r="L32" s="333" t="n">
        <v>62</v>
      </c>
      <c r="M32" s="387" t="n">
        <v>248.3</v>
      </c>
      <c r="N32" s="394" t="n"/>
      <c r="O32" s="332" t="n">
        <v>59.9</v>
      </c>
      <c r="P32" s="333" t="n">
        <v>58.7</v>
      </c>
      <c r="Q32" s="333" t="n">
        <v>62.1</v>
      </c>
      <c r="R32" s="334" t="n">
        <v>67.7</v>
      </c>
      <c r="S32" s="334" t="n">
        <v>248.4</v>
      </c>
      <c r="T32" s="311" t="n"/>
      <c r="U32" s="395" t="n"/>
      <c r="V32" s="395" t="n"/>
      <c r="W32" s="395" t="n"/>
      <c r="X32" s="395" t="n"/>
      <c r="Y32" s="395" t="n"/>
      <c r="Z32" s="395" t="n"/>
      <c r="AA32" s="395" t="n"/>
      <c r="AB32" s="395" t="n"/>
      <c r="AC32" s="395" t="n"/>
      <c r="AD32" s="395" t="n"/>
    </row>
    <row r="33" ht="15" customHeight="1" s="299">
      <c r="A33" s="43" t="inlineStr">
        <is>
          <t>Stock-based compensation expense</t>
        </is>
      </c>
      <c r="B33" s="311" t="n"/>
      <c r="C33" s="340" t="n">
        <v>-7</v>
      </c>
      <c r="D33" s="341" t="n"/>
      <c r="E33" s="341" t="n"/>
      <c r="F33" s="341" t="n"/>
      <c r="G33" s="373" t="n">
        <v>-7</v>
      </c>
      <c r="H33" s="330" t="n"/>
      <c r="I33" s="340" t="n">
        <v>-7</v>
      </c>
      <c r="J33" s="341" t="n">
        <v>-5.5</v>
      </c>
      <c r="K33" s="341" t="n">
        <v>-5.5</v>
      </c>
      <c r="L33" s="341" t="n">
        <v>-5.9</v>
      </c>
      <c r="M33" s="373" t="n">
        <v>-23.9</v>
      </c>
      <c r="N33" s="330" t="n"/>
      <c r="O33" s="340" t="n">
        <v>-6.4</v>
      </c>
      <c r="P33" s="341" t="n">
        <v>-5.8</v>
      </c>
      <c r="Q33" s="341" t="n">
        <v>-5.8</v>
      </c>
      <c r="R33" s="342" t="n">
        <v>-7</v>
      </c>
      <c r="S33" s="342" t="n">
        <v>-25</v>
      </c>
      <c r="T33" s="311" t="n"/>
      <c r="U33" s="395" t="n"/>
      <c r="V33" s="395" t="n"/>
      <c r="W33" s="395" t="n"/>
      <c r="X33" s="395" t="n"/>
      <c r="Y33" s="395" t="n"/>
      <c r="Z33" s="395" t="n"/>
      <c r="AA33" s="395" t="n"/>
      <c r="AB33" s="395" t="n"/>
      <c r="AC33" s="395" t="n"/>
      <c r="AD33" s="395" t="n"/>
    </row>
    <row r="34" ht="15" customHeight="1" s="299">
      <c r="A34" s="43" t="inlineStr">
        <is>
          <t>Amortization of customer relationships and trade names</t>
        </is>
      </c>
      <c r="B34" s="311" t="n"/>
      <c r="C34" s="337" t="n">
        <v>-10.9</v>
      </c>
      <c r="D34" s="341" t="n"/>
      <c r="E34" s="341" t="n"/>
      <c r="F34" s="341" t="n"/>
      <c r="G34" s="373" t="n">
        <v>-10.9</v>
      </c>
      <c r="H34" s="330" t="n"/>
      <c r="I34" s="337" t="n">
        <v>-10.8</v>
      </c>
      <c r="J34" s="341" t="n">
        <v>-9.300000000000001</v>
      </c>
      <c r="K34" s="341" t="n">
        <v>-7.4</v>
      </c>
      <c r="L34" s="341" t="n">
        <v>-9</v>
      </c>
      <c r="M34" s="373" t="n">
        <v>-36.5</v>
      </c>
      <c r="N34" s="330" t="n"/>
      <c r="O34" s="340" t="n">
        <v>-7.8</v>
      </c>
      <c r="P34" s="341" t="n">
        <v>-7.9</v>
      </c>
      <c r="Q34" s="341" t="n">
        <v>-13.8</v>
      </c>
      <c r="R34" s="342" t="n">
        <v>-12.6</v>
      </c>
      <c r="S34" s="342" t="n">
        <v>-42.1</v>
      </c>
      <c r="T34" s="311" t="n"/>
      <c r="U34" s="395" t="n"/>
      <c r="V34" s="395" t="n"/>
      <c r="W34" s="395" t="n"/>
      <c r="X34" s="395" t="n"/>
      <c r="Y34" s="395" t="n"/>
      <c r="Z34" s="395" t="n"/>
      <c r="AA34" s="395" t="n"/>
      <c r="AB34" s="395" t="n"/>
      <c r="AC34" s="395" t="n"/>
      <c r="AD34" s="395" t="n"/>
    </row>
    <row r="35" ht="15" customHeight="1" s="299" thickBot="1">
      <c r="A35" s="324" t="inlineStr">
        <is>
          <t>Non-GAAP general and administrative</t>
        </is>
      </c>
      <c r="B35" s="311" t="n"/>
      <c r="C35" s="396" t="n">
        <v>55.5</v>
      </c>
      <c r="D35" s="397" t="n"/>
      <c r="E35" s="397" t="n"/>
      <c r="F35" s="397" t="n"/>
      <c r="G35" s="399" t="n">
        <v>55.5</v>
      </c>
      <c r="H35" s="394" t="n"/>
      <c r="I35" s="396" t="n">
        <v>43.7</v>
      </c>
      <c r="J35" s="397" t="n">
        <v>46.8</v>
      </c>
      <c r="K35" s="397" t="n">
        <v>50.3</v>
      </c>
      <c r="L35" s="397" t="n">
        <v>47.1</v>
      </c>
      <c r="M35" s="399" t="n">
        <v>187.9</v>
      </c>
      <c r="N35" s="394" t="n"/>
      <c r="O35" s="396" t="n">
        <v>45.7</v>
      </c>
      <c r="P35" s="397" t="n">
        <v>45</v>
      </c>
      <c r="Q35" s="397" t="n">
        <v>42.5</v>
      </c>
      <c r="R35" s="398" t="n">
        <v>48.1</v>
      </c>
      <c r="S35" s="398" t="n">
        <v>181.3</v>
      </c>
      <c r="T35" s="311" t="n"/>
      <c r="U35" s="395" t="n"/>
      <c r="V35" s="395" t="n"/>
      <c r="W35" s="395" t="n"/>
      <c r="X35" s="395" t="n"/>
      <c r="Y35" s="395" t="n"/>
      <c r="Z35" s="395" t="n"/>
      <c r="AA35" s="395" t="n"/>
      <c r="AB35" s="395" t="n"/>
      <c r="AC35" s="395" t="n"/>
      <c r="AD35" s="395" t="n"/>
    </row>
    <row r="36" ht="15" customHeight="1" s="299" thickTop="1">
      <c r="A36" s="311" t="n"/>
      <c r="B36" s="311" t="n"/>
      <c r="C36" s="343" t="n"/>
      <c r="D36" s="336" t="n"/>
      <c r="E36" s="336" t="n"/>
      <c r="F36" s="336" t="n"/>
      <c r="G36" s="373" t="n"/>
      <c r="H36" s="311" t="n"/>
      <c r="I36" s="343" t="n"/>
      <c r="J36" s="336" t="n"/>
      <c r="K36" s="336" t="n"/>
      <c r="L36" s="336" t="n"/>
      <c r="M36" s="373" t="n"/>
      <c r="N36" s="311" t="n"/>
      <c r="O36" s="343" t="n"/>
      <c r="P36" s="336" t="n"/>
      <c r="Q36" s="336" t="n"/>
      <c r="R36" s="344" t="n"/>
      <c r="S36" s="344" t="n"/>
      <c r="T36" s="311" t="n"/>
      <c r="U36" s="395" t="n"/>
      <c r="V36" s="395" t="n"/>
      <c r="W36" s="395" t="n"/>
      <c r="X36" s="395" t="n"/>
      <c r="Y36" s="395" t="n"/>
      <c r="Z36" s="395" t="n"/>
      <c r="AA36" s="395" t="n"/>
      <c r="AB36" s="395" t="n"/>
      <c r="AC36" s="395" t="n"/>
      <c r="AD36" s="395" t="n"/>
    </row>
    <row r="37" hidden="1" ht="15" customHeight="1" s="299">
      <c r="A37" s="324" t="inlineStr">
        <is>
          <t xml:space="preserve"> GAAP Impairment of Goodwill and Intangibles, net</t>
        </is>
      </c>
      <c r="B37" s="311" t="n"/>
      <c r="C37" s="332" t="n"/>
      <c r="D37" s="333" t="n"/>
      <c r="E37" s="333" t="n"/>
      <c r="F37" s="333" t="n"/>
      <c r="G37" s="387" t="n"/>
      <c r="H37" s="330" t="n"/>
      <c r="I37" s="332" t="n">
        <v>0</v>
      </c>
      <c r="J37" s="333" t="n">
        <v>0</v>
      </c>
      <c r="K37" s="333" t="inlineStr">
        <is>
          <t>$—</t>
        </is>
      </c>
      <c r="L37" s="333" t="n"/>
      <c r="M37" s="387" t="n"/>
      <c r="N37" s="330" t="n"/>
      <c r="O37" s="332" t="n">
        <v>0</v>
      </c>
      <c r="P37" s="333" t="n">
        <v>0</v>
      </c>
      <c r="Q37" s="333" t="n">
        <v>0</v>
      </c>
      <c r="R37" s="334" t="n">
        <v>0</v>
      </c>
      <c r="S37" s="334" t="n">
        <v>0</v>
      </c>
      <c r="T37" s="311" t="n"/>
      <c r="U37" s="395" t="n"/>
      <c r="V37" s="395" t="n"/>
      <c r="W37" s="395" t="n"/>
      <c r="X37" s="395" t="n"/>
      <c r="Y37" s="395" t="n"/>
      <c r="Z37" s="395" t="n"/>
      <c r="AA37" s="395" t="n"/>
      <c r="AB37" s="395" t="n"/>
      <c r="AC37" s="395" t="n"/>
      <c r="AD37" s="395" t="n"/>
    </row>
    <row r="38" hidden="1" ht="15" customHeight="1" s="299">
      <c r="A38" s="43" t="inlineStr">
        <is>
          <t>Impairment</t>
        </is>
      </c>
      <c r="B38" s="311" t="n"/>
      <c r="C38" s="340" t="n"/>
      <c r="D38" s="341" t="n"/>
      <c r="E38" s="341" t="n"/>
      <c r="F38" s="341" t="n"/>
      <c r="G38" s="373" t="n"/>
      <c r="H38" s="330" t="n"/>
      <c r="I38" s="340" t="n">
        <v>0</v>
      </c>
      <c r="J38" s="341" t="n">
        <v>0</v>
      </c>
      <c r="K38" s="341" t="inlineStr">
        <is>
          <t>—</t>
        </is>
      </c>
      <c r="L38" s="341" t="n"/>
      <c r="M38" s="373" t="n"/>
      <c r="N38" s="330" t="n"/>
      <c r="O38" s="340" t="n">
        <v>0</v>
      </c>
      <c r="P38" s="341" t="n">
        <v>0</v>
      </c>
      <c r="Q38" s="341" t="n">
        <v>0</v>
      </c>
      <c r="R38" s="342" t="n"/>
      <c r="S38" s="342" t="n">
        <v>0</v>
      </c>
      <c r="T38" s="311" t="n"/>
      <c r="U38" s="395" t="n"/>
      <c r="V38" s="395" t="n"/>
      <c r="W38" s="395" t="n"/>
      <c r="X38" s="395" t="n"/>
      <c r="Y38" s="395" t="n"/>
      <c r="Z38" s="395" t="n"/>
      <c r="AA38" s="395" t="n"/>
      <c r="AB38" s="395" t="n"/>
      <c r="AC38" s="395" t="n"/>
      <c r="AD38" s="395" t="n"/>
    </row>
    <row r="39" hidden="1" ht="15" customHeight="1" s="299">
      <c r="A39" s="324" t="inlineStr">
        <is>
          <t xml:space="preserve"> Non-GAAP Impairment, net</t>
        </is>
      </c>
      <c r="B39" s="311" t="n"/>
      <c r="C39" s="396" t="n"/>
      <c r="D39" s="397" t="n"/>
      <c r="E39" s="397" t="n"/>
      <c r="F39" s="397" t="n"/>
      <c r="G39" s="399" t="n"/>
      <c r="H39" s="330" t="n"/>
      <c r="I39" s="396" t="n">
        <v>0</v>
      </c>
      <c r="J39" s="397" t="n">
        <v>0</v>
      </c>
      <c r="K39" s="397" t="inlineStr">
        <is>
          <t>$—</t>
        </is>
      </c>
      <c r="L39" s="397" t="n"/>
      <c r="M39" s="399" t="n"/>
      <c r="N39" s="330" t="n"/>
      <c r="O39" s="396" t="n">
        <v>0</v>
      </c>
      <c r="P39" s="397" t="n">
        <v>0</v>
      </c>
      <c r="Q39" s="397" t="n">
        <v>0</v>
      </c>
      <c r="R39" s="398" t="n">
        <v>0</v>
      </c>
      <c r="S39" s="398" t="n">
        <v>0</v>
      </c>
      <c r="T39" s="311" t="n"/>
      <c r="U39" s="395" t="n"/>
      <c r="V39" s="395" t="n"/>
      <c r="W39" s="395" t="n"/>
      <c r="X39" s="395" t="n"/>
      <c r="Y39" s="395" t="n"/>
      <c r="Z39" s="395" t="n"/>
      <c r="AA39" s="395" t="n"/>
      <c r="AB39" s="395" t="n"/>
      <c r="AC39" s="395" t="n"/>
      <c r="AD39" s="395" t="n"/>
    </row>
    <row r="40" hidden="1" ht="15" customHeight="1" s="299">
      <c r="A40" s="311" t="n"/>
      <c r="B40" s="311" t="n"/>
      <c r="C40" s="332" t="n"/>
      <c r="D40" s="333" t="n"/>
      <c r="E40" s="333" t="n"/>
      <c r="F40" s="333" t="n"/>
      <c r="G40" s="387" t="n"/>
      <c r="H40" s="330" t="n"/>
      <c r="I40" s="332" t="n"/>
      <c r="J40" s="333" t="n"/>
      <c r="K40" s="333" t="n"/>
      <c r="L40" s="333" t="n"/>
      <c r="M40" s="387" t="n"/>
      <c r="N40" s="330" t="n"/>
      <c r="O40" s="332" t="n"/>
      <c r="P40" s="333" t="n"/>
      <c r="Q40" s="333" t="n"/>
      <c r="R40" s="334" t="n"/>
      <c r="S40" s="334" t="n"/>
      <c r="T40" s="311" t="n"/>
      <c r="U40" s="395" t="n"/>
      <c r="V40" s="395" t="n"/>
      <c r="W40" s="395" t="n"/>
      <c r="X40" s="395" t="n"/>
      <c r="Y40" s="395" t="n"/>
      <c r="Z40" s="395" t="n"/>
      <c r="AA40" s="395" t="n"/>
      <c r="AB40" s="395" t="n"/>
      <c r="AC40" s="395" t="n"/>
      <c r="AD40" s="395" t="n"/>
    </row>
    <row r="41" ht="15" customHeight="1" s="299">
      <c r="A41" s="324" t="inlineStr">
        <is>
          <t xml:space="preserve"> GAAP restructuring charges (benefits), net</t>
        </is>
      </c>
      <c r="B41" s="311" t="n"/>
      <c r="C41" s="332" t="n">
        <v>2.3</v>
      </c>
      <c r="D41" s="333" t="n"/>
      <c r="E41" s="333" t="n"/>
      <c r="F41" s="333" t="n"/>
      <c r="G41" s="387" t="n">
        <v>2.3</v>
      </c>
      <c r="H41" s="330" t="n"/>
      <c r="I41" s="332" t="n">
        <v>0.4</v>
      </c>
      <c r="J41" s="333" t="n">
        <v>1.7</v>
      </c>
      <c r="K41" s="333" t="n">
        <v>4.4</v>
      </c>
      <c r="L41" s="333" t="n">
        <v>6.3</v>
      </c>
      <c r="M41" s="387" t="n">
        <v>12.8</v>
      </c>
      <c r="N41" s="330" t="n"/>
      <c r="O41" s="332" t="n">
        <v>0</v>
      </c>
      <c r="P41" s="333" t="n">
        <v>0</v>
      </c>
      <c r="Q41" s="333" t="n">
        <v>36.7</v>
      </c>
      <c r="R41" s="334" t="n">
        <v>7.2</v>
      </c>
      <c r="S41" s="334" t="n">
        <v>43.9</v>
      </c>
      <c r="T41" s="311" t="n"/>
      <c r="U41" s="395" t="n"/>
      <c r="V41" s="395" t="n"/>
      <c r="W41" s="395" t="n"/>
      <c r="X41" s="395" t="n"/>
      <c r="Y41" s="395" t="n"/>
      <c r="Z41" s="395" t="n"/>
      <c r="AA41" s="395" t="n"/>
      <c r="AB41" s="395" t="n"/>
      <c r="AC41" s="395" t="n"/>
      <c r="AD41" s="395" t="n"/>
    </row>
    <row r="42" ht="15" customHeight="1" s="299">
      <c r="A42" s="239" t="inlineStr">
        <is>
          <t>Restructuring (charges) benefits</t>
        </is>
      </c>
      <c r="B42" s="311" t="n"/>
      <c r="C42" s="340" t="n">
        <v>-2.3</v>
      </c>
      <c r="D42" s="341" t="n"/>
      <c r="E42" s="341" t="n"/>
      <c r="F42" s="341" t="n"/>
      <c r="G42" s="373" t="n">
        <v>-2.3</v>
      </c>
      <c r="H42" s="330" t="n"/>
      <c r="I42" s="340" t="n">
        <v>-0.4</v>
      </c>
      <c r="J42" s="341" t="n">
        <v>-1.7</v>
      </c>
      <c r="K42" s="341" t="n">
        <v>-4.4</v>
      </c>
      <c r="L42" s="341" t="n">
        <v>-6.3</v>
      </c>
      <c r="M42" s="373" t="n">
        <v>-12.8</v>
      </c>
      <c r="N42" s="330" t="n"/>
      <c r="O42" s="340" t="n">
        <v>0</v>
      </c>
      <c r="P42" s="341" t="n">
        <v>0</v>
      </c>
      <c r="Q42" s="341" t="n">
        <v>-36.7</v>
      </c>
      <c r="R42" s="342" t="n">
        <v>-7.2</v>
      </c>
      <c r="S42" s="342" t="n">
        <v>-43.9</v>
      </c>
      <c r="T42" s="311" t="n"/>
      <c r="U42" s="395" t="n"/>
      <c r="V42" s="395" t="n"/>
      <c r="W42" s="395" t="n"/>
      <c r="X42" s="395" t="n"/>
      <c r="Y42" s="395" t="n"/>
      <c r="Z42" s="395" t="n"/>
      <c r="AA42" s="395" t="n"/>
      <c r="AB42" s="395" t="n"/>
      <c r="AC42" s="395" t="n"/>
      <c r="AD42" s="395" t="n"/>
    </row>
    <row r="43" ht="15" customHeight="1" s="299" thickBot="1">
      <c r="A43" s="324" t="inlineStr">
        <is>
          <t xml:space="preserve"> Non-GAAP restructuring charges (benefits), net</t>
        </is>
      </c>
      <c r="B43" s="311" t="n"/>
      <c r="C43" s="397" t="n">
        <v>0</v>
      </c>
      <c r="D43" s="397" t="n"/>
      <c r="E43" s="397" t="n"/>
      <c r="F43" s="398" t="n"/>
      <c r="G43" s="397" t="n">
        <v>0</v>
      </c>
      <c r="H43" s="330" t="n"/>
      <c r="I43" s="396" t="n">
        <v>0</v>
      </c>
      <c r="J43" s="397" t="n">
        <v>0</v>
      </c>
      <c r="K43" s="397" t="n">
        <v>0</v>
      </c>
      <c r="L43" s="398" t="n">
        <v>0</v>
      </c>
      <c r="M43" s="398" t="n">
        <v>0</v>
      </c>
      <c r="N43" s="330" t="n"/>
      <c r="O43" s="396" t="n">
        <v>0</v>
      </c>
      <c r="P43" s="397" t="n">
        <v>0</v>
      </c>
      <c r="Q43" s="397" t="n">
        <v>0</v>
      </c>
      <c r="R43" s="398" t="n">
        <v>0</v>
      </c>
      <c r="S43" s="398" t="n">
        <v>0</v>
      </c>
      <c r="T43" s="311" t="n"/>
      <c r="U43" s="395" t="n"/>
      <c r="V43" s="395" t="n"/>
      <c r="W43" s="395" t="n"/>
      <c r="X43" s="395" t="n"/>
      <c r="Y43" s="395" t="n"/>
      <c r="Z43" s="395" t="n"/>
      <c r="AA43" s="395" t="n"/>
      <c r="AB43" s="395" t="n"/>
      <c r="AC43" s="395" t="n"/>
      <c r="AD43" s="395" t="n"/>
    </row>
    <row r="44" ht="15" customHeight="1" s="299" thickTop="1">
      <c r="A44" s="311" t="n"/>
      <c r="B44" s="311" t="n"/>
      <c r="C44" s="343" t="n"/>
      <c r="D44" s="336" t="n"/>
      <c r="E44" s="336" t="n"/>
      <c r="F44" s="336" t="n"/>
      <c r="G44" s="373" t="n"/>
      <c r="H44" s="311" t="n"/>
      <c r="I44" s="343" t="n"/>
      <c r="J44" s="336" t="n"/>
      <c r="K44" s="336" t="n"/>
      <c r="L44" s="336" t="n"/>
      <c r="M44" s="373" t="n"/>
      <c r="N44" s="311" t="n"/>
      <c r="O44" s="343" t="n"/>
      <c r="P44" s="336" t="n"/>
      <c r="Q44" s="336" t="n"/>
      <c r="R44" s="344" t="n"/>
      <c r="S44" s="344" t="n"/>
      <c r="T44" s="311" t="n"/>
      <c r="U44" s="395" t="n"/>
      <c r="V44" s="395" t="n"/>
      <c r="W44" s="395" t="n"/>
      <c r="X44" s="395" t="n"/>
      <c r="Y44" s="395" t="n"/>
      <c r="Z44" s="395" t="n"/>
      <c r="AA44" s="395" t="n"/>
      <c r="AB44" s="395" t="n"/>
      <c r="AC44" s="395" t="n"/>
      <c r="AD44" s="395" t="n"/>
    </row>
    <row r="45" ht="15" customHeight="1" s="299">
      <c r="A45" s="324" t="inlineStr">
        <is>
          <t>GAAP operating expenses</t>
        </is>
      </c>
      <c r="B45" s="311" t="n"/>
      <c r="C45" s="332" t="n">
        <v>471.6</v>
      </c>
      <c r="D45" s="333" t="n"/>
      <c r="E45" s="333" t="n"/>
      <c r="F45" s="333" t="n"/>
      <c r="G45" s="387" t="n">
        <v>471.6</v>
      </c>
      <c r="H45" s="394" t="n"/>
      <c r="I45" s="332" t="n">
        <v>421.5</v>
      </c>
      <c r="J45" s="333" t="n">
        <v>410.3</v>
      </c>
      <c r="K45" s="333" t="n">
        <v>420</v>
      </c>
      <c r="L45" s="333" t="n">
        <v>463</v>
      </c>
      <c r="M45" s="387" t="n">
        <v>1714.8</v>
      </c>
      <c r="N45" s="394" t="n"/>
      <c r="O45" s="332" t="n">
        <v>435.8</v>
      </c>
      <c r="P45" s="333" t="n">
        <v>416</v>
      </c>
      <c r="Q45" s="333" t="n">
        <v>455.7</v>
      </c>
      <c r="R45" s="334" t="n">
        <v>460.3</v>
      </c>
      <c r="S45" s="334" t="n">
        <v>1767.8</v>
      </c>
      <c r="T45" s="311" t="n"/>
      <c r="U45" s="395" t="n"/>
      <c r="V45" s="395" t="n"/>
      <c r="W45" s="395" t="n"/>
      <c r="X45" s="395" t="n"/>
      <c r="Y45" s="395" t="n"/>
      <c r="Z45" s="395" t="n"/>
      <c r="AA45" s="395" t="n"/>
      <c r="AB45" s="395" t="n"/>
      <c r="AC45" s="395" t="n"/>
      <c r="AD45" s="395" t="n"/>
    </row>
    <row r="46" ht="15" customHeight="1" s="299">
      <c r="A46" s="43" t="inlineStr">
        <is>
          <t>Stock-based compensation expense</t>
        </is>
      </c>
      <c r="B46" s="311" t="n"/>
      <c r="C46" s="340" t="n">
        <v>-31.9</v>
      </c>
      <c r="D46" s="341" t="n"/>
      <c r="E46" s="341" t="n"/>
      <c r="F46" s="341" t="n"/>
      <c r="G46" s="373" t="n">
        <v>-31.9</v>
      </c>
      <c r="H46" s="330" t="n"/>
      <c r="I46" s="340" t="n">
        <v>-32</v>
      </c>
      <c r="J46" s="341" t="n">
        <v>-29.6</v>
      </c>
      <c r="K46" s="341" t="n">
        <v>-30.2</v>
      </c>
      <c r="L46" s="341" t="n">
        <v>-34.4</v>
      </c>
      <c r="M46" s="373" t="n">
        <v>-126.2</v>
      </c>
      <c r="N46" s="330" t="n"/>
      <c r="O46" s="340" t="n">
        <v>-32.1</v>
      </c>
      <c r="P46" s="341" t="n">
        <v>-32.3</v>
      </c>
      <c r="Q46" s="341" t="n">
        <v>-50.6</v>
      </c>
      <c r="R46" s="342" t="n">
        <v>-36.1</v>
      </c>
      <c r="S46" s="342" t="n">
        <v>-151.1</v>
      </c>
      <c r="T46" s="311" t="n"/>
      <c r="U46" s="395" t="n"/>
      <c r="V46" s="395" t="n"/>
      <c r="W46" s="395" t="n"/>
      <c r="X46" s="395" t="n"/>
      <c r="Y46" s="395" t="n"/>
      <c r="Z46" s="395" t="n"/>
      <c r="AA46" s="395" t="n"/>
      <c r="AB46" s="395" t="n"/>
      <c r="AC46" s="395" t="n"/>
      <c r="AD46" s="395" t="n"/>
    </row>
    <row r="47" ht="15" customHeight="1" s="299">
      <c r="A47" s="43" t="inlineStr">
        <is>
          <t>Amortization of customer relationships and trade names</t>
        </is>
      </c>
      <c r="B47" s="311" t="n"/>
      <c r="C47" s="340" t="n">
        <v>-10.9</v>
      </c>
      <c r="D47" s="341" t="n"/>
      <c r="E47" s="341" t="n"/>
      <c r="F47" s="341" t="n"/>
      <c r="G47" s="373" t="n">
        <v>-10.9</v>
      </c>
      <c r="H47" s="330" t="n"/>
      <c r="I47" s="340" t="n">
        <v>-10.8</v>
      </c>
      <c r="J47" s="341" t="n">
        <v>-9.300000000000001</v>
      </c>
      <c r="K47" s="341" t="n">
        <v>-7.4</v>
      </c>
      <c r="L47" s="341" t="n">
        <v>-9</v>
      </c>
      <c r="M47" s="373" t="n">
        <v>-36.5</v>
      </c>
      <c r="N47" s="330" t="n"/>
      <c r="O47" s="340" t="n">
        <v>-7.8</v>
      </c>
      <c r="P47" s="341" t="n">
        <v>-7.9</v>
      </c>
      <c r="Q47" s="341" t="n">
        <v>-13.8</v>
      </c>
      <c r="R47" s="342" t="n">
        <v>-12.6</v>
      </c>
      <c r="S47" s="342" t="n">
        <v>-42.1</v>
      </c>
      <c r="T47" s="311" t="n"/>
      <c r="U47" s="395" t="n"/>
      <c r="V47" s="395" t="n"/>
      <c r="W47" s="395" t="n"/>
      <c r="X47" s="395" t="n"/>
      <c r="Y47" s="395" t="n"/>
      <c r="Z47" s="395" t="n"/>
      <c r="AA47" s="395" t="n"/>
      <c r="AB47" s="395" t="n"/>
      <c r="AC47" s="395" t="n"/>
      <c r="AD47" s="395" t="n"/>
    </row>
    <row r="48" ht="15" customHeight="1" s="299">
      <c r="A48" s="239" t="inlineStr">
        <is>
          <t>Restructuring (charges) benefits</t>
        </is>
      </c>
      <c r="B48" s="311" t="n"/>
      <c r="C48" s="337" t="n">
        <v>-2.3</v>
      </c>
      <c r="D48" s="338" t="n"/>
      <c r="E48" s="338" t="n"/>
      <c r="F48" s="338" t="n"/>
      <c r="G48" s="376" t="n">
        <v>-2.3</v>
      </c>
      <c r="H48" s="330" t="n"/>
      <c r="I48" s="337" t="n">
        <v>-0.4</v>
      </c>
      <c r="J48" s="338" t="n">
        <v>-1.7</v>
      </c>
      <c r="K48" s="338" t="n">
        <v>-4.4</v>
      </c>
      <c r="L48" s="338" t="n">
        <v>-6.3</v>
      </c>
      <c r="M48" s="376" t="n">
        <v>-12.8</v>
      </c>
      <c r="N48" s="330" t="n"/>
      <c r="O48" s="337" t="n">
        <v>0</v>
      </c>
      <c r="P48" s="338" t="n">
        <v>0</v>
      </c>
      <c r="Q48" s="338" t="n">
        <v>-36.7</v>
      </c>
      <c r="R48" s="339" t="n">
        <v>-7.2</v>
      </c>
      <c r="S48" s="339" t="n">
        <v>-43.9</v>
      </c>
      <c r="T48" s="311" t="n"/>
      <c r="U48" s="395" t="n"/>
      <c r="V48" s="395" t="n"/>
      <c r="W48" s="395" t="n"/>
      <c r="X48" s="395" t="n"/>
      <c r="Y48" s="395" t="n"/>
      <c r="Z48" s="395" t="n"/>
      <c r="AA48" s="395" t="n"/>
      <c r="AB48" s="395" t="n"/>
      <c r="AC48" s="395" t="n"/>
      <c r="AD48" s="395" t="n"/>
    </row>
    <row r="49" ht="15" customHeight="1" s="299" thickBot="1">
      <c r="A49" s="324" t="inlineStr">
        <is>
          <t>Non-GAAP operating expenses</t>
        </is>
      </c>
      <c r="B49" s="311" t="n"/>
      <c r="C49" s="345" t="n">
        <v>426.5</v>
      </c>
      <c r="D49" s="346" t="n"/>
      <c r="E49" s="346" t="n"/>
      <c r="F49" s="346" t="n"/>
      <c r="G49" s="385" t="n">
        <v>426.5</v>
      </c>
      <c r="H49" s="394" t="n"/>
      <c r="I49" s="345" t="n">
        <v>378.3</v>
      </c>
      <c r="J49" s="346" t="n">
        <v>369.7</v>
      </c>
      <c r="K49" s="346" t="n">
        <v>378</v>
      </c>
      <c r="L49" s="346" t="n">
        <v>413.3</v>
      </c>
      <c r="M49" s="385" t="n">
        <v>1539.3</v>
      </c>
      <c r="N49" s="394" t="n"/>
      <c r="O49" s="345" t="n">
        <v>395.9</v>
      </c>
      <c r="P49" s="346" t="n">
        <v>375.8</v>
      </c>
      <c r="Q49" s="346" t="n">
        <v>354.6</v>
      </c>
      <c r="R49" s="347" t="n">
        <v>404.4</v>
      </c>
      <c r="S49" s="347" t="n">
        <v>1530.7</v>
      </c>
      <c r="T49" s="311" t="n"/>
      <c r="U49" s="395" t="n"/>
      <c r="V49" s="395" t="n"/>
      <c r="W49" s="395" t="n"/>
      <c r="X49" s="395" t="n"/>
      <c r="Y49" s="395" t="n"/>
      <c r="Z49" s="395" t="n"/>
      <c r="AA49" s="395" t="n"/>
      <c r="AB49" s="395" t="n"/>
      <c r="AC49" s="395" t="n"/>
      <c r="AD49" s="395" t="n"/>
    </row>
    <row r="50" ht="15" customHeight="1" s="299" thickTop="1">
      <c r="A50" s="311" t="n"/>
      <c r="B50" s="311" t="n"/>
      <c r="C50" s="343" t="n"/>
      <c r="D50" s="336" t="n"/>
      <c r="E50" s="336" t="n"/>
      <c r="F50" s="336" t="n"/>
      <c r="G50" s="373" t="n"/>
      <c r="H50" s="311" t="n"/>
      <c r="I50" s="343" t="n"/>
      <c r="J50" s="336" t="n"/>
      <c r="K50" s="336" t="n"/>
      <c r="L50" s="336" t="n"/>
      <c r="M50" s="373" t="n"/>
      <c r="N50" s="311" t="n"/>
      <c r="O50" s="343" t="n"/>
      <c r="P50" s="336" t="n"/>
      <c r="Q50" s="336" t="n"/>
      <c r="R50" s="344" t="n"/>
      <c r="S50" s="344" t="n"/>
      <c r="T50" s="311" t="n"/>
      <c r="U50" s="395" t="n"/>
      <c r="V50" s="395" t="n"/>
      <c r="W50" s="395" t="n"/>
      <c r="X50" s="395" t="n"/>
      <c r="Y50" s="395" t="n"/>
      <c r="Z50" s="395" t="n"/>
      <c r="AA50" s="395" t="n"/>
      <c r="AB50" s="395" t="n"/>
      <c r="AC50" s="395" t="n"/>
      <c r="AD50" s="395" t="n"/>
    </row>
    <row r="51" ht="15" customHeight="1" s="299">
      <c r="A51" s="324" t="inlineStr">
        <is>
          <t>GAAP income (loss) from operations</t>
        </is>
      </c>
      <c r="B51" s="311" t="n"/>
      <c r="C51" s="332" t="n">
        <v>42.2</v>
      </c>
      <c r="D51" s="333" t="n"/>
      <c r="E51" s="333" t="n"/>
      <c r="F51" s="333" t="n"/>
      <c r="G51" s="387" t="n">
        <v>42.2</v>
      </c>
      <c r="H51" s="394" t="n"/>
      <c r="I51" s="332" t="n">
        <v>81.40000000000001</v>
      </c>
      <c r="J51" s="333" t="n">
        <v>83.59999999999997</v>
      </c>
      <c r="K51" s="333" t="n">
        <v>68.09999999999999</v>
      </c>
      <c r="L51" s="333" t="n">
        <v>51.7</v>
      </c>
      <c r="M51" s="387" t="n">
        <v>284.8</v>
      </c>
      <c r="N51" s="394" t="n"/>
      <c r="O51" s="332" t="n">
        <v>94</v>
      </c>
      <c r="P51" s="333" t="n">
        <v>92.90000000000001</v>
      </c>
      <c r="Q51" s="333" t="n">
        <v>34.4</v>
      </c>
      <c r="R51" s="334" t="n">
        <v>84.59999999999999</v>
      </c>
      <c r="S51" s="334" t="n">
        <v>305.9</v>
      </c>
      <c r="T51" s="311" t="n"/>
      <c r="U51" s="395" t="n"/>
      <c r="V51" s="395" t="n"/>
      <c r="W51" s="395" t="n"/>
      <c r="X51" s="395" t="n"/>
      <c r="Y51" s="395" t="n"/>
      <c r="Z51" s="395" t="n"/>
      <c r="AA51" s="395" t="n"/>
      <c r="AB51" s="395" t="n"/>
      <c r="AC51" s="395" t="n"/>
      <c r="AD51" s="395" t="n"/>
    </row>
    <row r="52" ht="15" customHeight="1" s="299">
      <c r="A52" s="43" t="inlineStr">
        <is>
          <t>Stock-based compensation expense</t>
        </is>
      </c>
      <c r="B52" s="311" t="n"/>
      <c r="C52" s="340" t="n">
        <v>33.6</v>
      </c>
      <c r="D52" s="341" t="n"/>
      <c r="E52" s="341" t="n"/>
      <c r="F52" s="341" t="n"/>
      <c r="G52" s="373" t="n">
        <v>33.6</v>
      </c>
      <c r="H52" s="330" t="n"/>
      <c r="I52" s="340" t="n">
        <v>33.5</v>
      </c>
      <c r="J52" s="341" t="n">
        <v>31</v>
      </c>
      <c r="K52" s="341" t="n">
        <v>31.6</v>
      </c>
      <c r="L52" s="341" t="n">
        <v>36.1</v>
      </c>
      <c r="M52" s="373" t="n">
        <v>132.2</v>
      </c>
      <c r="N52" s="330" t="n"/>
      <c r="O52" s="340" t="n">
        <v>33.4</v>
      </c>
      <c r="P52" s="341" t="n">
        <v>33.5</v>
      </c>
      <c r="Q52" s="341" t="n">
        <v>51.9</v>
      </c>
      <c r="R52" s="342" t="n">
        <v>37.5</v>
      </c>
      <c r="S52" s="342" t="n">
        <v>156.3</v>
      </c>
      <c r="T52" s="311" t="n"/>
      <c r="U52" s="395" t="n"/>
      <c r="V52" s="395" t="n"/>
      <c r="W52" s="395" t="n"/>
      <c r="X52" s="395" t="n"/>
      <c r="Y52" s="395" t="n"/>
      <c r="Z52" s="395" t="n"/>
      <c r="AA52" s="395" t="n"/>
      <c r="AB52" s="395" t="n"/>
      <c r="AC52" s="395" t="n"/>
      <c r="AD52" s="395" t="n"/>
    </row>
    <row r="53" ht="15" customHeight="1" s="299">
      <c r="A53" s="43" t="inlineStr">
        <is>
          <t>Amortization of developed technology</t>
        </is>
      </c>
      <c r="B53" s="311" t="n"/>
      <c r="C53" s="340" t="n">
        <v>13</v>
      </c>
      <c r="D53" s="341" t="n"/>
      <c r="E53" s="341" t="n"/>
      <c r="F53" s="341" t="n"/>
      <c r="G53" s="373" t="n">
        <v>13</v>
      </c>
      <c r="H53" s="330" t="n"/>
      <c r="I53" s="340" t="n">
        <v>10.8</v>
      </c>
      <c r="J53" s="341" t="n">
        <v>11</v>
      </c>
      <c r="K53" s="341" t="n">
        <v>10.8</v>
      </c>
      <c r="L53" s="341" t="n">
        <v>11.6</v>
      </c>
      <c r="M53" s="373" t="n">
        <v>44.2</v>
      </c>
      <c r="N53" s="330" t="n"/>
      <c r="O53" s="340" t="n">
        <v>9.800000000000001</v>
      </c>
      <c r="P53" s="341" t="n">
        <v>9.6</v>
      </c>
      <c r="Q53" s="341" t="n">
        <v>9.9</v>
      </c>
      <c r="R53" s="342" t="n">
        <v>10.4</v>
      </c>
      <c r="S53" s="342" t="n">
        <v>39.7</v>
      </c>
      <c r="T53" s="311" t="n"/>
      <c r="U53" s="395" t="n"/>
      <c r="V53" s="395" t="n"/>
      <c r="W53" s="395" t="n"/>
      <c r="X53" s="395" t="n"/>
      <c r="Y53" s="395" t="n"/>
      <c r="Z53" s="395" t="n"/>
      <c r="AA53" s="395" t="n"/>
      <c r="AB53" s="395" t="n"/>
      <c r="AC53" s="395" t="n"/>
      <c r="AD53" s="395" t="n"/>
    </row>
    <row r="54" ht="15" customHeight="1" s="299">
      <c r="A54" s="43" t="inlineStr">
        <is>
          <t>Amortization of customer relationships and trade names</t>
        </is>
      </c>
      <c r="B54" s="311" t="n"/>
      <c r="C54" s="340" t="n">
        <v>10.9</v>
      </c>
      <c r="D54" s="341" t="n"/>
      <c r="E54" s="341" t="n"/>
      <c r="F54" s="341" t="n"/>
      <c r="G54" s="373" t="n">
        <v>10.9</v>
      </c>
      <c r="H54" s="330" t="n"/>
      <c r="I54" s="340" t="n">
        <v>10.8</v>
      </c>
      <c r="J54" s="341" t="n">
        <v>9.300000000000001</v>
      </c>
      <c r="K54" s="341" t="n">
        <v>7.4</v>
      </c>
      <c r="L54" s="341" t="n">
        <v>9</v>
      </c>
      <c r="M54" s="373" t="n">
        <v>36.5</v>
      </c>
      <c r="N54" s="330" t="n"/>
      <c r="O54" s="340" t="n">
        <v>7.8</v>
      </c>
      <c r="P54" s="341" t="n">
        <v>7.9</v>
      </c>
      <c r="Q54" s="341" t="n">
        <v>13.8</v>
      </c>
      <c r="R54" s="342" t="n">
        <v>12.6</v>
      </c>
      <c r="S54" s="342" t="n">
        <v>42.1</v>
      </c>
      <c r="T54" s="311" t="n"/>
      <c r="U54" s="395" t="n"/>
      <c r="V54" s="395" t="n"/>
      <c r="W54" s="395" t="n"/>
      <c r="X54" s="395" t="n"/>
      <c r="Y54" s="395" t="n"/>
      <c r="Z54" s="395" t="n"/>
      <c r="AA54" s="395" t="n"/>
      <c r="AB54" s="395" t="n"/>
      <c r="AC54" s="395" t="n"/>
      <c r="AD54" s="395" t="n"/>
    </row>
    <row r="55" ht="15" customHeight="1" s="299">
      <c r="A55" s="43" t="inlineStr">
        <is>
          <t>Restructuring charges (benefits)</t>
        </is>
      </c>
      <c r="B55" s="311" t="n"/>
      <c r="C55" s="337" t="n">
        <v>2.3</v>
      </c>
      <c r="D55" s="338" t="n"/>
      <c r="E55" s="338" t="n"/>
      <c r="F55" s="338" t="n"/>
      <c r="G55" s="376" t="n">
        <v>2.3</v>
      </c>
      <c r="H55" s="330" t="n"/>
      <c r="I55" s="337" t="n">
        <v>0.4</v>
      </c>
      <c r="J55" s="338" t="n">
        <v>1.7</v>
      </c>
      <c r="K55" s="338" t="n">
        <v>4.4</v>
      </c>
      <c r="L55" s="338" t="n">
        <v>6.3</v>
      </c>
      <c r="M55" s="376" t="n">
        <v>12.8</v>
      </c>
      <c r="N55" s="330" t="n"/>
      <c r="O55" s="337" t="n">
        <v>0</v>
      </c>
      <c r="P55" s="338" t="n">
        <v>0</v>
      </c>
      <c r="Q55" s="338" t="n">
        <v>36.7</v>
      </c>
      <c r="R55" s="339" t="n">
        <v>7.2</v>
      </c>
      <c r="S55" s="339" t="n">
        <v>43.9</v>
      </c>
      <c r="T55" s="311" t="n"/>
      <c r="U55" s="395" t="n"/>
      <c r="V55" s="395" t="n"/>
      <c r="W55" s="395" t="n"/>
      <c r="X55" s="395" t="n"/>
      <c r="Y55" s="395" t="n"/>
      <c r="Z55" s="395" t="n"/>
      <c r="AA55" s="395" t="n"/>
      <c r="AB55" s="395" t="n"/>
      <c r="AC55" s="395" t="n"/>
      <c r="AD55" s="395" t="n"/>
    </row>
    <row r="56" ht="15" customHeight="1" s="299" thickBot="1">
      <c r="A56" s="324" t="inlineStr">
        <is>
          <t>Non-GAAP income from operations</t>
        </is>
      </c>
      <c r="B56" s="311" t="n"/>
      <c r="C56" s="345" t="n">
        <v>102</v>
      </c>
      <c r="D56" s="346" t="n"/>
      <c r="E56" s="346" t="n"/>
      <c r="F56" s="346" t="n"/>
      <c r="G56" s="385" t="n">
        <v>102</v>
      </c>
      <c r="H56" s="394" t="n"/>
      <c r="I56" s="345" t="n">
        <v>136.9</v>
      </c>
      <c r="J56" s="346" t="n">
        <v>136.6</v>
      </c>
      <c r="K56" s="346" t="n">
        <v>122.3</v>
      </c>
      <c r="L56" s="346" t="n">
        <v>114.7</v>
      </c>
      <c r="M56" s="385" t="n">
        <v>510.5</v>
      </c>
      <c r="N56" s="394" t="n"/>
      <c r="O56" s="345" t="n">
        <v>145</v>
      </c>
      <c r="P56" s="346" t="n">
        <v>143.9</v>
      </c>
      <c r="Q56" s="346" t="n">
        <v>146.7</v>
      </c>
      <c r="R56" s="347" t="n">
        <v>152.3</v>
      </c>
      <c r="S56" s="347" t="n">
        <v>587.9</v>
      </c>
      <c r="T56" s="311" t="n"/>
      <c r="U56" s="395" t="n"/>
      <c r="V56" s="395" t="n"/>
      <c r="W56" s="395" t="n"/>
      <c r="X56" s="395" t="n"/>
      <c r="Y56" s="395" t="n"/>
      <c r="Z56" s="395" t="n"/>
      <c r="AA56" s="395" t="n"/>
      <c r="AB56" s="395" t="n"/>
      <c r="AC56" s="395" t="n"/>
      <c r="AD56" s="395" t="n"/>
    </row>
    <row r="57" ht="15" customHeight="1" s="299" thickTop="1">
      <c r="A57" s="311" t="n"/>
      <c r="B57" s="311" t="n"/>
      <c r="C57" s="343" t="n"/>
      <c r="D57" s="336" t="n"/>
      <c r="E57" s="336" t="n"/>
      <c r="F57" s="336" t="n"/>
      <c r="G57" s="373" t="n"/>
      <c r="H57" s="311" t="n"/>
      <c r="I57" s="343" t="n"/>
      <c r="J57" s="336" t="n"/>
      <c r="K57" s="336" t="n"/>
      <c r="L57" s="336" t="n"/>
      <c r="M57" s="373" t="n"/>
      <c r="N57" s="311" t="n"/>
      <c r="O57" s="343" t="n"/>
      <c r="P57" s="336" t="n"/>
      <c r="Q57" s="336" t="n"/>
      <c r="R57" s="344" t="n"/>
      <c r="S57" s="344" t="n"/>
      <c r="T57" s="311" t="n"/>
      <c r="U57" s="395" t="n"/>
      <c r="V57" s="395" t="n"/>
      <c r="W57" s="395" t="n"/>
      <c r="X57" s="395" t="n"/>
      <c r="Y57" s="395" t="n"/>
      <c r="Z57" s="395" t="n"/>
      <c r="AA57" s="395" t="n"/>
      <c r="AB57" s="395" t="n"/>
      <c r="AC57" s="395" t="n"/>
      <c r="AD57" s="395" t="n"/>
    </row>
    <row r="58" ht="15" customHeight="1" s="299">
      <c r="A58" s="313" t="inlineStr">
        <is>
          <t>GAAP interest and other (expense) income, net</t>
        </is>
      </c>
      <c r="B58" s="311" t="n"/>
      <c r="C58" s="332" t="n">
        <v>-6.6</v>
      </c>
      <c r="D58" s="333" t="n"/>
      <c r="E58" s="333" t="n"/>
      <c r="F58" s="333" t="n"/>
      <c r="G58" s="387" t="n">
        <v>-6.6</v>
      </c>
      <c r="H58" s="394" t="n"/>
      <c r="I58" s="332" t="n">
        <v>-8.800000000000001</v>
      </c>
      <c r="J58" s="333" t="n">
        <v>-1.8</v>
      </c>
      <c r="K58" s="333" t="n">
        <v>1.1</v>
      </c>
      <c r="L58" s="333" t="n">
        <v>4.6</v>
      </c>
      <c r="M58" s="387" t="n">
        <v>-4.9</v>
      </c>
      <c r="N58" s="394" t="n"/>
      <c r="O58" s="332" t="n">
        <v>3.5</v>
      </c>
      <c r="P58" s="333" t="n">
        <v>-0.8</v>
      </c>
      <c r="Q58" s="333" t="n">
        <v>-0.1</v>
      </c>
      <c r="R58" s="334" t="n">
        <v>1.5</v>
      </c>
      <c r="S58" s="334" t="n">
        <v>4.1</v>
      </c>
      <c r="T58" s="311" t="n"/>
      <c r="U58" s="395" t="n"/>
      <c r="V58" s="395" t="n"/>
      <c r="W58" s="395" t="n"/>
      <c r="X58" s="395" t="n"/>
      <c r="Y58" s="395" t="n"/>
      <c r="Z58" s="395" t="n"/>
      <c r="AA58" s="395" t="n"/>
      <c r="AB58" s="395" t="n"/>
      <c r="AC58" s="395" t="n"/>
      <c r="AD58" s="395" t="n"/>
    </row>
    <row r="59" ht="15" customHeight="1" s="299">
      <c r="A59" s="43" t="inlineStr">
        <is>
          <t>Loss (gain) on strategic investments</t>
        </is>
      </c>
      <c r="B59" s="311" t="n"/>
      <c r="C59" s="157" t="n">
        <v>3.6</v>
      </c>
      <c r="D59" s="158" t="n"/>
      <c r="E59" s="159" t="n"/>
      <c r="F59" s="159" t="n"/>
      <c r="G59" s="160" t="n">
        <v>3.6</v>
      </c>
      <c r="H59" s="159" t="n"/>
      <c r="I59" s="157" t="n">
        <v>1.1</v>
      </c>
      <c r="J59" s="158" t="n">
        <v>0.2</v>
      </c>
      <c r="K59" s="159" t="n">
        <v>-0.3</v>
      </c>
      <c r="L59" s="159" t="n">
        <v>0.8</v>
      </c>
      <c r="M59" s="160" t="n">
        <v>1.8</v>
      </c>
      <c r="N59" s="159" t="n"/>
      <c r="O59" s="161" t="n">
        <v>-1.1</v>
      </c>
      <c r="P59" s="159" t="n">
        <v>5</v>
      </c>
      <c r="Q59" s="159" t="n">
        <v>-0.1</v>
      </c>
      <c r="R59" s="162" t="n">
        <v>0.2</v>
      </c>
      <c r="S59" s="162" t="n">
        <v>4</v>
      </c>
      <c r="T59" s="311" t="n"/>
      <c r="U59" s="395" t="n"/>
      <c r="V59" s="395" t="n"/>
      <c r="W59" s="395" t="n"/>
      <c r="X59" s="395" t="n"/>
      <c r="Y59" s="395" t="n"/>
      <c r="Z59" s="395" t="n"/>
      <c r="AA59" s="395" t="n"/>
      <c r="AB59" s="395" t="n"/>
      <c r="AC59" s="395" t="n"/>
      <c r="AD59" s="395" t="n"/>
    </row>
    <row r="60" ht="15" customHeight="1" s="299" thickBot="1">
      <c r="A60" s="313" t="inlineStr">
        <is>
          <t>Non-GAAP interest and other (expense) income, net</t>
        </is>
      </c>
      <c r="B60" s="311" t="n"/>
      <c r="C60" s="396" t="n">
        <v>-3</v>
      </c>
      <c r="D60" s="397" t="n"/>
      <c r="E60" s="397" t="n"/>
      <c r="F60" s="397" t="n"/>
      <c r="G60" s="399" t="n">
        <v>-3</v>
      </c>
      <c r="H60" s="394" t="n"/>
      <c r="I60" s="396" t="n">
        <v>-7.7</v>
      </c>
      <c r="J60" s="397" t="n">
        <v>-1.6</v>
      </c>
      <c r="K60" s="397" t="n">
        <v>0.8</v>
      </c>
      <c r="L60" s="397" t="n">
        <v>5.4</v>
      </c>
      <c r="M60" s="399" t="n">
        <v>-3.1</v>
      </c>
      <c r="N60" s="394" t="n"/>
      <c r="O60" s="396" t="n">
        <v>2.4</v>
      </c>
      <c r="P60" s="397" t="n">
        <v>4.2</v>
      </c>
      <c r="Q60" s="397" t="n">
        <v>-0.2</v>
      </c>
      <c r="R60" s="397" t="n">
        <v>1.7</v>
      </c>
      <c r="S60" s="399" t="n">
        <v>8.1</v>
      </c>
      <c r="T60" s="311" t="n"/>
      <c r="U60" s="395" t="n"/>
      <c r="V60" s="395" t="n"/>
      <c r="W60" s="395" t="n"/>
      <c r="X60" s="395" t="n"/>
      <c r="Y60" s="395" t="n"/>
      <c r="Z60" s="395" t="n"/>
      <c r="AA60" s="395" t="n"/>
      <c r="AB60" s="395" t="n"/>
      <c r="AC60" s="395" t="n"/>
      <c r="AD60" s="395" t="n"/>
    </row>
    <row r="61" ht="15" customHeight="1" s="299" thickTop="1">
      <c r="A61" s="311" t="n"/>
      <c r="B61" s="311" t="n"/>
      <c r="C61" s="332" t="n"/>
      <c r="D61" s="333" t="n"/>
      <c r="E61" s="333" t="n"/>
      <c r="F61" s="333" t="n"/>
      <c r="G61" s="387" t="n"/>
      <c r="H61" s="394" t="n"/>
      <c r="I61" s="332" t="n"/>
      <c r="J61" s="333" t="n"/>
      <c r="K61" s="333" t="n"/>
      <c r="L61" s="333" t="n"/>
      <c r="M61" s="387" t="n"/>
      <c r="N61" s="394" t="n"/>
      <c r="O61" s="332" t="n"/>
      <c r="P61" s="333" t="n"/>
      <c r="Q61" s="333" t="n"/>
      <c r="R61" s="334" t="n"/>
      <c r="S61" s="334" t="n"/>
      <c r="T61" s="311" t="n"/>
      <c r="U61" s="395" t="n"/>
      <c r="V61" s="395" t="n"/>
      <c r="W61" s="395" t="n"/>
      <c r="X61" s="395" t="n"/>
      <c r="Y61" s="395" t="n"/>
      <c r="Z61" s="395" t="n"/>
      <c r="AA61" s="395" t="n"/>
      <c r="AB61" s="395" t="n"/>
      <c r="AC61" s="395" t="n"/>
      <c r="AD61" s="395" t="n"/>
    </row>
    <row r="62" ht="15" customHeight="1" s="299">
      <c r="A62" s="324" t="inlineStr">
        <is>
          <t>GAAP (provision) benefit for income taxes</t>
        </is>
      </c>
      <c r="B62" s="311" t="n"/>
      <c r="C62" s="332" t="n">
        <v>-7.3</v>
      </c>
      <c r="D62" s="333" t="n"/>
      <c r="E62" s="333" t="n"/>
      <c r="F62" s="333" t="n"/>
      <c r="G62" s="387" t="n">
        <v>-7.3</v>
      </c>
      <c r="H62" s="394" t="n"/>
      <c r="I62" s="332" t="n">
        <v>-17</v>
      </c>
      <c r="J62" s="333" t="n">
        <v>-20.1</v>
      </c>
      <c r="K62" s="333" t="n">
        <v>-11.6</v>
      </c>
      <c r="L62" s="333" t="n">
        <v>-2.4</v>
      </c>
      <c r="M62" s="387" t="n">
        <v>-51.1</v>
      </c>
      <c r="N62" s="394" t="n"/>
      <c r="O62" s="332" t="n">
        <v>-18.6</v>
      </c>
      <c r="P62" s="333" t="n">
        <v>-27.5</v>
      </c>
      <c r="Q62" s="333" t="n">
        <v>-4.9</v>
      </c>
      <c r="R62" s="334" t="n">
        <v>-11.6</v>
      </c>
      <c r="S62" s="334" t="n">
        <v>-62.6</v>
      </c>
      <c r="T62" s="311" t="n"/>
      <c r="U62" s="395" t="n"/>
      <c r="V62" s="395" t="n"/>
      <c r="W62" s="395" t="n"/>
      <c r="X62" s="395" t="n"/>
      <c r="Y62" s="395" t="n"/>
      <c r="Z62" s="395" t="n"/>
      <c r="AA62" s="395" t="n"/>
      <c r="AB62" s="395" t="n"/>
      <c r="AC62" s="395" t="n"/>
      <c r="AD62" s="395" t="n"/>
    </row>
    <row r="63" ht="15" customHeight="1" s="299">
      <c r="A63" s="43" t="inlineStr">
        <is>
          <t>Discrete GAAP tax provision items</t>
        </is>
      </c>
      <c r="B63" s="311" t="n"/>
      <c r="C63" s="340" t="n">
        <v>-2.1</v>
      </c>
      <c r="D63" s="341" t="n"/>
      <c r="E63" s="341" t="n"/>
      <c r="F63" s="341" t="n"/>
      <c r="G63" s="373" t="n">
        <v>-2.1</v>
      </c>
      <c r="H63" s="330" t="n"/>
      <c r="I63" s="340" t="n">
        <v>-0.5</v>
      </c>
      <c r="J63" s="341" t="n">
        <v>1.2</v>
      </c>
      <c r="K63" s="341" t="n">
        <v>-3</v>
      </c>
      <c r="L63" s="341" t="n">
        <v>-7.9</v>
      </c>
      <c r="M63" s="373" t="n">
        <v>-10.2</v>
      </c>
      <c r="N63" s="330" t="n"/>
      <c r="O63" s="340" t="n">
        <v>-6.3</v>
      </c>
      <c r="P63" s="341" t="n">
        <v>2.7</v>
      </c>
      <c r="Q63" s="341" t="n">
        <v>-15.4</v>
      </c>
      <c r="R63" s="342" t="n">
        <v>-7.7</v>
      </c>
      <c r="S63" s="342" t="n">
        <v>-26.7</v>
      </c>
      <c r="T63" s="311" t="n"/>
      <c r="U63" s="395" t="n"/>
      <c r="V63" s="395" t="n"/>
      <c r="W63" s="395" t="n"/>
      <c r="X63" s="395" t="n"/>
      <c r="Y63" s="395" t="n"/>
      <c r="Z63" s="395" t="n"/>
      <c r="AA63" s="395" t="n"/>
      <c r="AB63" s="395" t="n"/>
      <c r="AC63" s="395" t="n"/>
      <c r="AD63" s="395" t="n"/>
    </row>
    <row r="64" ht="27.75" customHeight="1" s="299">
      <c r="A64" s="271" t="inlineStr">
        <is>
          <t xml:space="preserve">Income tax effect of non-GAAP adjustments at a normalized rate
    </t>
        </is>
      </c>
      <c r="B64" s="311" t="n"/>
      <c r="C64" s="401" t="n">
        <v>-15.8</v>
      </c>
      <c r="D64" s="402" t="n"/>
      <c r="E64" s="402" t="n"/>
      <c r="F64" s="402" t="n"/>
      <c r="G64" s="403" t="n">
        <v>-15.8</v>
      </c>
      <c r="H64" s="404" t="n"/>
      <c r="I64" s="401" t="n">
        <v>-15.4</v>
      </c>
      <c r="J64" s="402" t="n">
        <v>-14.3</v>
      </c>
      <c r="K64" s="402" t="n">
        <v>-14.2</v>
      </c>
      <c r="L64" s="402" t="n">
        <v>-16.6</v>
      </c>
      <c r="M64" s="403" t="n">
        <v>-60.5</v>
      </c>
      <c r="N64" s="404" t="n"/>
      <c r="O64" s="405" t="n">
        <v>-13.4</v>
      </c>
      <c r="P64" s="402" t="n">
        <v>-12.2</v>
      </c>
      <c r="Q64" s="402" t="n">
        <v>-17.2</v>
      </c>
      <c r="R64" s="406" t="n">
        <v>-13.9</v>
      </c>
      <c r="S64" s="406" t="n">
        <v>-56.7</v>
      </c>
      <c r="T64" s="311" t="n"/>
      <c r="U64" s="395" t="n"/>
      <c r="V64" s="395" t="n"/>
      <c r="W64" s="395" t="n"/>
      <c r="X64" s="395" t="n"/>
      <c r="Y64" s="395" t="n"/>
      <c r="Z64" s="395" t="n"/>
      <c r="AA64" s="395" t="n"/>
      <c r="AB64" s="395" t="n"/>
      <c r="AC64" s="395" t="n"/>
      <c r="AD64" s="395" t="n"/>
    </row>
    <row r="65" ht="15" customHeight="1" s="299" thickBot="1">
      <c r="A65" s="324" t="inlineStr">
        <is>
          <t>Non-GAAP (provision) for income taxes</t>
        </is>
      </c>
      <c r="B65" s="311" t="n"/>
      <c r="C65" s="396" t="n">
        <v>-25.2</v>
      </c>
      <c r="D65" s="397" t="n"/>
      <c r="E65" s="397" t="n"/>
      <c r="F65" s="397" t="n"/>
      <c r="G65" s="399" t="n">
        <v>-25.2</v>
      </c>
      <c r="H65" s="394" t="n"/>
      <c r="I65" s="396" t="n">
        <v>-32.9</v>
      </c>
      <c r="J65" s="397" t="n">
        <v>-33.2</v>
      </c>
      <c r="K65" s="397" t="n">
        <v>-28.8</v>
      </c>
      <c r="L65" s="397" t="n">
        <v>-26.9</v>
      </c>
      <c r="M65" s="399" t="n">
        <v>-121.8</v>
      </c>
      <c r="N65" s="394" t="n"/>
      <c r="O65" s="396" t="n">
        <v>-38.3</v>
      </c>
      <c r="P65" s="397" t="n">
        <v>-37</v>
      </c>
      <c r="Q65" s="397" t="n">
        <v>-37.5</v>
      </c>
      <c r="R65" s="398" t="n">
        <v>-33.2</v>
      </c>
      <c r="S65" s="398" t="n">
        <v>-146</v>
      </c>
      <c r="T65" s="311" t="n"/>
      <c r="U65" s="395" t="n"/>
      <c r="V65" s="395" t="n"/>
      <c r="W65" s="395" t="n"/>
      <c r="X65" s="395" t="n"/>
      <c r="Y65" s="395" t="n"/>
      <c r="Z65" s="395" t="n"/>
      <c r="AA65" s="395" t="n"/>
      <c r="AB65" s="395" t="n"/>
      <c r="AC65" s="395" t="n"/>
      <c r="AD65" s="395" t="n"/>
    </row>
    <row r="66" ht="15" customHeight="1" s="299" thickTop="1">
      <c r="A66" s="311" t="n"/>
      <c r="B66" s="311" t="n"/>
      <c r="C66" s="343" t="n"/>
      <c r="D66" s="336" t="n"/>
      <c r="E66" s="341" t="n"/>
      <c r="F66" s="336" t="n"/>
      <c r="G66" s="373" t="n"/>
      <c r="H66" s="311" t="n"/>
      <c r="I66" s="343" t="n"/>
      <c r="J66" s="336" t="n"/>
      <c r="K66" s="341" t="n"/>
      <c r="L66" s="336" t="n"/>
      <c r="M66" s="373" t="n"/>
      <c r="N66" s="311" t="n"/>
      <c r="O66" s="343" t="n"/>
      <c r="P66" s="336" t="n"/>
      <c r="Q66" s="336" t="n"/>
      <c r="R66" s="344" t="n"/>
      <c r="S66" s="344" t="n"/>
      <c r="T66" s="311" t="n"/>
      <c r="U66" s="395" t="n"/>
      <c r="V66" s="395" t="n"/>
      <c r="W66" s="395" t="n"/>
      <c r="X66" s="395" t="n"/>
      <c r="Y66" s="395" t="n"/>
      <c r="Z66" s="395" t="n"/>
      <c r="AA66" s="395" t="n"/>
      <c r="AB66" s="395" t="n"/>
      <c r="AC66" s="395" t="n"/>
      <c r="AD66" s="395" t="n"/>
    </row>
    <row r="67" ht="15" customHeight="1" s="299">
      <c r="A67" s="324" t="inlineStr">
        <is>
          <t>GAAP net income (loss)</t>
        </is>
      </c>
      <c r="B67" s="311" t="n"/>
      <c r="C67" s="332" t="n">
        <v>28.3</v>
      </c>
      <c r="D67" s="333" t="n"/>
      <c r="E67" s="333" t="n"/>
      <c r="F67" s="333" t="n"/>
      <c r="G67" s="387" t="n">
        <v>28.3</v>
      </c>
      <c r="H67" s="394" t="n"/>
      <c r="I67" s="332" t="n">
        <v>55.6</v>
      </c>
      <c r="J67" s="333" t="n">
        <v>61.69999999999997</v>
      </c>
      <c r="K67" s="333" t="n">
        <v>57.6</v>
      </c>
      <c r="L67" s="333" t="n">
        <v>53.9</v>
      </c>
      <c r="M67" s="387" t="n">
        <v>228.8</v>
      </c>
      <c r="N67" s="394" t="n"/>
      <c r="O67" s="332" t="n">
        <v>78.90000000000001</v>
      </c>
      <c r="P67" s="333" t="n">
        <v>64.59999999999999</v>
      </c>
      <c r="Q67" s="333" t="n">
        <v>29.4</v>
      </c>
      <c r="R67" s="334" t="n">
        <v>74.5</v>
      </c>
      <c r="S67" s="334" t="n">
        <v>247.4</v>
      </c>
      <c r="T67" s="311" t="n"/>
      <c r="U67" s="395" t="n"/>
      <c r="V67" s="395" t="n"/>
      <c r="W67" s="395" t="n"/>
      <c r="X67" s="395" t="n"/>
      <c r="Y67" s="395" t="n"/>
      <c r="Z67" s="395" t="n"/>
      <c r="AA67" s="395" t="n"/>
      <c r="AB67" s="395" t="n"/>
      <c r="AC67" s="395" t="n"/>
      <c r="AD67" s="395" t="n"/>
    </row>
    <row r="68" ht="15" customHeight="1" s="299">
      <c r="A68" s="43" t="inlineStr">
        <is>
          <t>Stock-based compensation expense</t>
        </is>
      </c>
      <c r="B68" s="311" t="n"/>
      <c r="C68" s="340" t="n">
        <v>33.6</v>
      </c>
      <c r="D68" s="341" t="n"/>
      <c r="E68" s="341" t="n"/>
      <c r="F68" s="341" t="n"/>
      <c r="G68" s="373" t="n">
        <v>33.6</v>
      </c>
      <c r="H68" s="330" t="n"/>
      <c r="I68" s="340" t="n">
        <v>33.5</v>
      </c>
      <c r="J68" s="341" t="n">
        <v>31</v>
      </c>
      <c r="K68" s="341" t="n">
        <v>31.6</v>
      </c>
      <c r="L68" s="341" t="n">
        <v>36.1</v>
      </c>
      <c r="M68" s="373" t="n">
        <v>132.2</v>
      </c>
      <c r="N68" s="330" t="n"/>
      <c r="O68" s="340" t="n">
        <v>33.4</v>
      </c>
      <c r="P68" s="341" t="n">
        <v>33.5</v>
      </c>
      <c r="Q68" s="341" t="n">
        <v>51.9</v>
      </c>
      <c r="R68" s="342" t="n">
        <v>37.5</v>
      </c>
      <c r="S68" s="342" t="n">
        <v>156.3</v>
      </c>
      <c r="T68" s="311" t="n"/>
      <c r="U68" s="395" t="n"/>
      <c r="V68" s="395" t="n"/>
      <c r="W68" s="395" t="n"/>
      <c r="X68" s="395" t="n"/>
      <c r="Y68" s="395" t="n"/>
      <c r="Z68" s="395" t="n"/>
      <c r="AA68" s="395" t="n"/>
      <c r="AB68" s="395" t="n"/>
      <c r="AC68" s="395" t="n"/>
      <c r="AD68" s="395" t="n"/>
    </row>
    <row r="69" ht="15" customHeight="1" s="299">
      <c r="A69" s="43" t="inlineStr">
        <is>
          <t>Amortization of developed technology</t>
        </is>
      </c>
      <c r="B69" s="311" t="n"/>
      <c r="C69" s="340" t="n">
        <v>13</v>
      </c>
      <c r="D69" s="341" t="n"/>
      <c r="E69" s="341" t="n"/>
      <c r="F69" s="341" t="n"/>
      <c r="G69" s="373" t="n">
        <v>13</v>
      </c>
      <c r="H69" s="330" t="n"/>
      <c r="I69" s="340" t="n">
        <v>10.8</v>
      </c>
      <c r="J69" s="341" t="n">
        <v>11</v>
      </c>
      <c r="K69" s="341" t="n">
        <v>10.8</v>
      </c>
      <c r="L69" s="341" t="n">
        <v>11.6</v>
      </c>
      <c r="M69" s="373" t="n">
        <v>44.2</v>
      </c>
      <c r="N69" s="330" t="n"/>
      <c r="O69" s="340" t="n">
        <v>9.800000000000001</v>
      </c>
      <c r="P69" s="341" t="n">
        <v>9.6</v>
      </c>
      <c r="Q69" s="341" t="n">
        <v>9.9</v>
      </c>
      <c r="R69" s="342" t="n">
        <v>10.4</v>
      </c>
      <c r="S69" s="342" t="n">
        <v>39.7</v>
      </c>
      <c r="T69" s="311" t="n"/>
      <c r="U69" s="395" t="n"/>
      <c r="V69" s="395" t="n"/>
      <c r="W69" s="395" t="n"/>
      <c r="X69" s="395" t="n"/>
      <c r="Y69" s="395" t="n"/>
      <c r="Z69" s="395" t="n"/>
      <c r="AA69" s="395" t="n"/>
      <c r="AB69" s="395" t="n"/>
      <c r="AC69" s="395" t="n"/>
      <c r="AD69" s="395" t="n"/>
    </row>
    <row r="70" ht="15" customHeight="1" s="299">
      <c r="A70" s="43" t="inlineStr">
        <is>
          <t>Amortization of customer relationships and trade names</t>
        </is>
      </c>
      <c r="B70" s="311" t="n"/>
      <c r="C70" s="340" t="n">
        <v>10.9</v>
      </c>
      <c r="D70" s="341" t="n"/>
      <c r="E70" s="341" t="n"/>
      <c r="F70" s="341" t="n"/>
      <c r="G70" s="373" t="n">
        <v>10.9</v>
      </c>
      <c r="H70" s="330" t="n"/>
      <c r="I70" s="340" t="n">
        <v>10.8</v>
      </c>
      <c r="J70" s="341" t="n">
        <v>9.300000000000001</v>
      </c>
      <c r="K70" s="341" t="n">
        <v>7.4</v>
      </c>
      <c r="L70" s="341" t="n">
        <v>9</v>
      </c>
      <c r="M70" s="373" t="n">
        <v>36.5</v>
      </c>
      <c r="N70" s="330" t="n"/>
      <c r="O70" s="340" t="n">
        <v>7.8</v>
      </c>
      <c r="P70" s="341" t="n">
        <v>7.9</v>
      </c>
      <c r="Q70" s="341" t="n">
        <v>13.8</v>
      </c>
      <c r="R70" s="342" t="n">
        <v>12.6</v>
      </c>
      <c r="S70" s="342" t="n">
        <v>42.1</v>
      </c>
      <c r="T70" s="311" t="n"/>
      <c r="U70" s="395" t="n"/>
      <c r="V70" s="395" t="n"/>
      <c r="W70" s="395" t="n"/>
      <c r="X70" s="395" t="n"/>
      <c r="Y70" s="395" t="n"/>
      <c r="Z70" s="395" t="n"/>
      <c r="AA70" s="395" t="n"/>
      <c r="AB70" s="395" t="n"/>
      <c r="AC70" s="395" t="n"/>
      <c r="AD70" s="395" t="n"/>
    </row>
    <row r="71" ht="15" customHeight="1" s="299">
      <c r="A71" s="43" t="inlineStr">
        <is>
          <t>Restructuring charges (benefits)</t>
        </is>
      </c>
      <c r="B71" s="311" t="n"/>
      <c r="C71" s="340" t="n">
        <v>2.3</v>
      </c>
      <c r="D71" s="341" t="n"/>
      <c r="E71" s="341" t="n"/>
      <c r="F71" s="341" t="n"/>
      <c r="G71" s="373" t="n">
        <v>2.3</v>
      </c>
      <c r="H71" s="330" t="n"/>
      <c r="I71" s="340" t="n">
        <v>0.4</v>
      </c>
      <c r="J71" s="341" t="n">
        <v>1.7</v>
      </c>
      <c r="K71" s="341" t="n">
        <v>4.4</v>
      </c>
      <c r="L71" s="341" t="n">
        <v>6.3</v>
      </c>
      <c r="M71" s="373" t="n">
        <v>12.8</v>
      </c>
      <c r="N71" s="330" t="n"/>
      <c r="O71" s="340" t="n">
        <v>0</v>
      </c>
      <c r="P71" s="341" t="n">
        <v>0</v>
      </c>
      <c r="Q71" s="341" t="n">
        <v>36.7</v>
      </c>
      <c r="R71" s="342" t="n">
        <v>7.2</v>
      </c>
      <c r="S71" s="342" t="n">
        <v>43.9</v>
      </c>
      <c r="T71" s="311" t="n"/>
      <c r="U71" s="395" t="n"/>
      <c r="V71" s="395" t="n"/>
      <c r="W71" s="395" t="n"/>
      <c r="X71" s="395" t="n"/>
      <c r="Y71" s="395" t="n"/>
      <c r="Z71" s="395" t="n"/>
      <c r="AA71" s="395" t="n"/>
      <c r="AB71" s="395" t="n"/>
      <c r="AC71" s="395" t="n"/>
      <c r="AD71" s="395" t="n"/>
    </row>
    <row r="72" ht="15" customHeight="1" s="299">
      <c r="A72" s="239" t="inlineStr">
        <is>
          <t>Loss (gain) on strategic investments</t>
        </is>
      </c>
      <c r="B72" s="311" t="n"/>
      <c r="C72" s="340" t="n">
        <v>3.6</v>
      </c>
      <c r="D72" s="341" t="n"/>
      <c r="E72" s="341" t="n"/>
      <c r="F72" s="341" t="n"/>
      <c r="G72" s="373" t="n">
        <v>3.6</v>
      </c>
      <c r="H72" s="330" t="n"/>
      <c r="I72" s="340" t="n">
        <v>1.1</v>
      </c>
      <c r="J72" s="341" t="n">
        <v>0.2</v>
      </c>
      <c r="K72" s="341" t="n">
        <v>-0.3</v>
      </c>
      <c r="L72" s="341" t="n">
        <v>0.8</v>
      </c>
      <c r="M72" s="373" t="n">
        <v>1.8</v>
      </c>
      <c r="N72" s="330" t="n"/>
      <c r="O72" s="340" t="n">
        <v>-1.1</v>
      </c>
      <c r="P72" s="341" t="n">
        <v>5</v>
      </c>
      <c r="Q72" s="341" t="n">
        <v>-0.1</v>
      </c>
      <c r="R72" s="342" t="n">
        <v>0.2</v>
      </c>
      <c r="S72" s="342" t="n">
        <v>4</v>
      </c>
      <c r="T72" s="311" t="n"/>
      <c r="U72" s="395" t="n"/>
      <c r="V72" s="395" t="n"/>
      <c r="W72" s="395" t="n"/>
      <c r="X72" s="395" t="n"/>
      <c r="Y72" s="395" t="n"/>
      <c r="Z72" s="395" t="n"/>
      <c r="AA72" s="395" t="n"/>
      <c r="AB72" s="395" t="n"/>
      <c r="AC72" s="395" t="n"/>
      <c r="AD72" s="395" t="n"/>
    </row>
    <row r="73" ht="15" customHeight="1" s="299">
      <c r="A73" s="43" t="inlineStr">
        <is>
          <t>Discrete GAAP tax provision items</t>
        </is>
      </c>
      <c r="B73" s="311" t="n"/>
      <c r="C73" s="340" t="n">
        <v>-2.1</v>
      </c>
      <c r="D73" s="341" t="n"/>
      <c r="E73" s="341" t="n"/>
      <c r="F73" s="341" t="n"/>
      <c r="G73" s="373" t="n">
        <v>-2.1</v>
      </c>
      <c r="H73" s="330" t="n"/>
      <c r="I73" s="340" t="n">
        <v>-0.5</v>
      </c>
      <c r="J73" s="341" t="n">
        <v>1.2</v>
      </c>
      <c r="K73" s="341" t="n">
        <v>-3</v>
      </c>
      <c r="L73" s="341" t="n">
        <v>-7.9</v>
      </c>
      <c r="M73" s="373" t="n">
        <v>-10.2</v>
      </c>
      <c r="N73" s="330" t="n"/>
      <c r="O73" s="340" t="n">
        <v>-6.3</v>
      </c>
      <c r="P73" s="341" t="n">
        <v>2.7</v>
      </c>
      <c r="Q73" s="341" t="n">
        <v>-15.4</v>
      </c>
      <c r="R73" s="342" t="n">
        <v>-7.7</v>
      </c>
      <c r="S73" s="342" t="n">
        <v>-26.7</v>
      </c>
      <c r="T73" s="311" t="n"/>
      <c r="U73" s="395" t="n"/>
      <c r="V73" s="395" t="n"/>
      <c r="W73" s="395" t="n"/>
      <c r="X73" s="395" t="n"/>
      <c r="Y73" s="395" t="n"/>
      <c r="Z73" s="395" t="n"/>
      <c r="AA73" s="395" t="n"/>
      <c r="AB73" s="395" t="n"/>
      <c r="AC73" s="395" t="n"/>
      <c r="AD73" s="395" t="n"/>
    </row>
    <row r="74" ht="30.75" customHeight="1" s="299">
      <c r="A74" s="270" t="inlineStr">
        <is>
          <t xml:space="preserve">Income tax effect of non-GAAP adjustments at a normalized rate
    </t>
        </is>
      </c>
      <c r="B74" s="311" t="n"/>
      <c r="C74" s="405" t="n">
        <v>-15.8</v>
      </c>
      <c r="D74" s="407" t="n"/>
      <c r="E74" s="407" t="n"/>
      <c r="F74" s="407" t="n"/>
      <c r="G74" s="403" t="n">
        <v>-15.8</v>
      </c>
      <c r="H74" s="404" t="n"/>
      <c r="I74" s="405" t="n">
        <v>-15.4</v>
      </c>
      <c r="J74" s="407" t="n">
        <v>-14.3</v>
      </c>
      <c r="K74" s="407" t="n">
        <v>-14.2</v>
      </c>
      <c r="L74" s="407" t="n">
        <v>-16.6</v>
      </c>
      <c r="M74" s="403" t="n">
        <v>-60.5</v>
      </c>
      <c r="N74" s="404" t="n"/>
      <c r="O74" s="405" t="n">
        <v>-13.4</v>
      </c>
      <c r="P74" s="402" t="n">
        <v>-12.2</v>
      </c>
      <c r="Q74" s="402" t="n">
        <v>-17.2</v>
      </c>
      <c r="R74" s="406" t="n">
        <v>-13.9</v>
      </c>
      <c r="S74" s="406" t="n">
        <v>-56.7</v>
      </c>
      <c r="T74" s="311" t="n"/>
      <c r="U74" s="395" t="n"/>
      <c r="V74" s="395" t="n"/>
      <c r="W74" s="395" t="n"/>
      <c r="X74" s="395" t="n"/>
      <c r="Y74" s="395" t="n"/>
      <c r="Z74" s="395" t="n"/>
      <c r="AA74" s="395" t="n"/>
      <c r="AB74" s="395" t="n"/>
      <c r="AC74" s="395" t="n"/>
      <c r="AD74" s="395" t="n"/>
    </row>
    <row r="75" ht="15" customHeight="1" s="299" thickBot="1">
      <c r="A75" s="324" t="inlineStr">
        <is>
          <t>Non-GAAP net income</t>
        </is>
      </c>
      <c r="B75" s="311" t="n"/>
      <c r="C75" s="396" t="n">
        <v>73.8</v>
      </c>
      <c r="D75" s="397" t="n"/>
      <c r="E75" s="397" t="n"/>
      <c r="F75" s="397" t="n"/>
      <c r="G75" s="399" t="n">
        <v>73.8</v>
      </c>
      <c r="H75" s="394" t="n"/>
      <c r="I75" s="396" t="n">
        <v>96.3</v>
      </c>
      <c r="J75" s="397" t="n">
        <v>101.8</v>
      </c>
      <c r="K75" s="397" t="n">
        <v>94.3</v>
      </c>
      <c r="L75" s="397" t="n">
        <v>93.2</v>
      </c>
      <c r="M75" s="399" t="n">
        <v>385.6</v>
      </c>
      <c r="N75" s="394" t="n"/>
      <c r="O75" s="396" t="n">
        <v>109.1</v>
      </c>
      <c r="P75" s="397" t="n">
        <v>111.1</v>
      </c>
      <c r="Q75" s="397" t="n">
        <v>109</v>
      </c>
      <c r="R75" s="398" t="n">
        <v>120.8</v>
      </c>
      <c r="S75" s="398" t="n">
        <v>450</v>
      </c>
      <c r="T75" s="311" t="n"/>
      <c r="U75" s="395" t="n"/>
      <c r="V75" s="395" t="n"/>
      <c r="W75" s="395" t="n"/>
      <c r="X75" s="395" t="n"/>
      <c r="Y75" s="395" t="n"/>
      <c r="Z75" s="395" t="n"/>
      <c r="AA75" s="395" t="n"/>
      <c r="AB75" s="395" t="n"/>
      <c r="AC75" s="395" t="n"/>
      <c r="AD75" s="395" t="n"/>
    </row>
    <row r="76" ht="15" customHeight="1" s="299" thickTop="1">
      <c r="A76" s="311" t="n"/>
      <c r="B76" s="311" t="n"/>
      <c r="C76" s="4" t="n"/>
      <c r="D76" s="311" t="n"/>
      <c r="E76" s="330" t="n"/>
      <c r="F76" s="311" t="n"/>
      <c r="G76" s="2" t="n"/>
      <c r="H76" s="311" t="n"/>
      <c r="I76" s="4" t="n"/>
      <c r="J76" s="311" t="n"/>
      <c r="K76" s="330" t="n"/>
      <c r="L76" s="311" t="n"/>
      <c r="M76" s="2" t="n"/>
      <c r="N76" s="311" t="n"/>
      <c r="O76" s="4" t="n"/>
      <c r="P76" s="311" t="n"/>
      <c r="Q76" s="311" t="n"/>
      <c r="R76" s="5" t="n"/>
      <c r="S76" s="5" t="n"/>
      <c r="T76" s="311" t="n"/>
      <c r="U76" s="395" t="n"/>
      <c r="V76" s="395" t="n"/>
      <c r="W76" s="395" t="n"/>
      <c r="X76" s="395" t="n"/>
      <c r="Y76" s="395" t="n"/>
      <c r="Z76" s="395" t="n"/>
      <c r="AA76" s="395" t="n"/>
      <c r="AB76" s="395" t="n"/>
      <c r="AC76" s="395" t="n"/>
      <c r="AD76" s="395" t="n"/>
    </row>
    <row r="77" ht="15" customHeight="1" s="299">
      <c r="A77" s="324" t="inlineStr">
        <is>
          <t>GAAP diluted net income (loss) per share</t>
        </is>
      </c>
      <c r="B77" s="311" t="n"/>
      <c r="C77" s="408" t="n">
        <v>0.12</v>
      </c>
      <c r="D77" s="409" t="n"/>
      <c r="E77" s="409" t="n"/>
      <c r="F77" s="409" t="n"/>
      <c r="G77" s="410" t="n">
        <v>0.12</v>
      </c>
      <c r="H77" s="394" t="n"/>
      <c r="I77" s="408" t="n">
        <v>0.24</v>
      </c>
      <c r="J77" s="409" t="n">
        <v>0.27</v>
      </c>
      <c r="K77" s="409" t="n">
        <v>0.25</v>
      </c>
      <c r="L77" s="409" t="n">
        <v>0.23</v>
      </c>
      <c r="M77" s="410" t="n">
        <v>1</v>
      </c>
      <c r="N77" s="394" t="n"/>
      <c r="O77" s="408" t="n">
        <v>0.34</v>
      </c>
      <c r="P77" s="409" t="n">
        <v>0.28</v>
      </c>
      <c r="Q77" s="409" t="n">
        <v>0.13</v>
      </c>
      <c r="R77" s="411" t="n">
        <v>0.32</v>
      </c>
      <c r="S77" s="411" t="n">
        <v>1.07</v>
      </c>
      <c r="T77" s="311" t="n"/>
      <c r="U77" s="395" t="n"/>
      <c r="V77" s="395" t="n"/>
      <c r="W77" s="395" t="n"/>
      <c r="X77" s="395" t="n"/>
      <c r="Y77" s="395" t="n"/>
      <c r="Z77" s="395" t="n"/>
      <c r="AA77" s="395" t="n"/>
      <c r="AB77" s="395" t="n"/>
      <c r="AC77" s="395" t="n"/>
      <c r="AD77" s="395" t="n"/>
    </row>
    <row r="78" ht="15" customHeight="1" s="299">
      <c r="A78" s="43" t="inlineStr">
        <is>
          <t>Stock-based compensation expense</t>
        </is>
      </c>
      <c r="B78" s="311" t="n"/>
      <c r="C78" s="412" t="n">
        <v>0.14</v>
      </c>
      <c r="D78" s="413" t="n"/>
      <c r="E78" s="413" t="n"/>
      <c r="F78" s="413" t="n"/>
      <c r="G78" s="410" t="n">
        <v>0.14</v>
      </c>
      <c r="H78" s="330" t="n"/>
      <c r="I78" s="412" t="n">
        <v>0.15</v>
      </c>
      <c r="J78" s="413" t="n">
        <v>0.14</v>
      </c>
      <c r="K78" s="413" t="n">
        <v>0.14</v>
      </c>
      <c r="L78" s="413" t="n">
        <v>0.15</v>
      </c>
      <c r="M78" s="410" t="n">
        <v>0.57</v>
      </c>
      <c r="N78" s="330" t="n"/>
      <c r="O78" s="412" t="n">
        <v>0.14</v>
      </c>
      <c r="P78" s="413" t="n">
        <v>0.15</v>
      </c>
      <c r="Q78" s="413" t="n">
        <v>0.23</v>
      </c>
      <c r="R78" s="414" t="n">
        <v>0.16</v>
      </c>
      <c r="S78" s="414" t="n">
        <v>0.67</v>
      </c>
      <c r="T78" s="311" t="n"/>
      <c r="U78" s="395" t="n"/>
      <c r="V78" s="395" t="n"/>
      <c r="W78" s="395" t="n"/>
      <c r="X78" s="395" t="n"/>
      <c r="Y78" s="395" t="n"/>
      <c r="Z78" s="395" t="n"/>
      <c r="AA78" s="395" t="n"/>
      <c r="AB78" s="395" t="n"/>
      <c r="AC78" s="395" t="n"/>
      <c r="AD78" s="395" t="n"/>
    </row>
    <row r="79" ht="15" customHeight="1" s="299">
      <c r="A79" s="43" t="inlineStr">
        <is>
          <t>Amortization of developed technology</t>
        </is>
      </c>
      <c r="B79" s="311" t="n"/>
      <c r="C79" s="412" t="n">
        <v>0.06</v>
      </c>
      <c r="D79" s="413" t="n"/>
      <c r="E79" s="413" t="n"/>
      <c r="F79" s="413" t="n"/>
      <c r="G79" s="410" t="n">
        <v>0.06</v>
      </c>
      <c r="H79" s="330" t="n"/>
      <c r="I79" s="412" t="n">
        <v>0.05</v>
      </c>
      <c r="J79" s="413" t="n">
        <v>0.05</v>
      </c>
      <c r="K79" s="413" t="n">
        <v>0.04</v>
      </c>
      <c r="L79" s="413" t="n">
        <v>0.05</v>
      </c>
      <c r="M79" s="410" t="n">
        <v>0.19</v>
      </c>
      <c r="N79" s="330" t="n"/>
      <c r="O79" s="412" t="n">
        <v>0.04</v>
      </c>
      <c r="P79" s="413" t="n">
        <v>0.04</v>
      </c>
      <c r="Q79" s="413" t="n">
        <v>0.04</v>
      </c>
      <c r="R79" s="414" t="n">
        <v>0.05</v>
      </c>
      <c r="S79" s="414" t="n">
        <v>0.18</v>
      </c>
      <c r="T79" s="311" t="n"/>
      <c r="U79" s="395" t="n"/>
      <c r="V79" s="395" t="n"/>
      <c r="W79" s="395" t="n"/>
      <c r="X79" s="395" t="n"/>
      <c r="Y79" s="395" t="n"/>
      <c r="Z79" s="395" t="n"/>
      <c r="AA79" s="395" t="n"/>
      <c r="AB79" s="395" t="n"/>
      <c r="AC79" s="395" t="n"/>
      <c r="AD79" s="395" t="n"/>
    </row>
    <row r="80" ht="15" customHeight="1" s="299">
      <c r="A80" s="43" t="inlineStr">
        <is>
          <t>Amortization of customer relationships and trade names</t>
        </is>
      </c>
      <c r="B80" s="311" t="n"/>
      <c r="C80" s="412" t="n">
        <v>0.05</v>
      </c>
      <c r="D80" s="413" t="n"/>
      <c r="E80" s="413" t="n"/>
      <c r="F80" s="413" t="n"/>
      <c r="G80" s="410" t="n">
        <v>0.05</v>
      </c>
      <c r="H80" s="330" t="n"/>
      <c r="I80" s="412" t="n">
        <v>0.05</v>
      </c>
      <c r="J80" s="413" t="n">
        <v>0.04</v>
      </c>
      <c r="K80" s="413" t="n">
        <v>0.03</v>
      </c>
      <c r="L80" s="413" t="n">
        <v>0.04</v>
      </c>
      <c r="M80" s="410" t="n">
        <v>0.16</v>
      </c>
      <c r="N80" s="330" t="n"/>
      <c r="O80" s="412" t="n">
        <v>0.03</v>
      </c>
      <c r="P80" s="413" t="n">
        <v>0.03</v>
      </c>
      <c r="Q80" s="413" t="n">
        <v>0.06</v>
      </c>
      <c r="R80" s="414" t="n">
        <v>0.05</v>
      </c>
      <c r="S80" s="414" t="n">
        <v>0.18</v>
      </c>
      <c r="T80" s="311" t="n"/>
      <c r="U80" s="395" t="n"/>
      <c r="V80" s="395" t="n"/>
      <c r="W80" s="395" t="n"/>
      <c r="X80" s="395" t="n"/>
      <c r="Y80" s="395" t="n"/>
      <c r="Z80" s="395" t="n"/>
      <c r="AA80" s="395" t="n"/>
      <c r="AB80" s="395" t="n"/>
      <c r="AC80" s="395" t="n"/>
      <c r="AD80" s="395" t="n"/>
    </row>
    <row r="81" ht="15" customHeight="1" s="299">
      <c r="A81" s="43" t="inlineStr">
        <is>
          <t>Restructuring charges (benefits)</t>
        </is>
      </c>
      <c r="B81" s="311" t="n"/>
      <c r="C81" s="412" t="n">
        <v>0.01</v>
      </c>
      <c r="D81" s="413" t="n"/>
      <c r="E81" s="413" t="n"/>
      <c r="F81" s="413" t="n"/>
      <c r="G81" s="410" t="n">
        <v>0.01</v>
      </c>
      <c r="H81" s="330" t="n"/>
      <c r="I81" s="412" t="n">
        <v>0</v>
      </c>
      <c r="J81" s="413" t="n">
        <v>0.01</v>
      </c>
      <c r="K81" s="413" t="n">
        <v>0.02</v>
      </c>
      <c r="L81" s="413" t="n">
        <v>0.03</v>
      </c>
      <c r="M81" s="410" t="n">
        <v>0.06</v>
      </c>
      <c r="N81" s="330" t="n"/>
      <c r="O81" s="412" t="n">
        <v>0</v>
      </c>
      <c r="P81" s="413" t="n">
        <v>0</v>
      </c>
      <c r="Q81" s="413" t="n">
        <v>0.15</v>
      </c>
      <c r="R81" s="414" t="n">
        <v>0.03</v>
      </c>
      <c r="S81" s="414" t="n">
        <v>0.18</v>
      </c>
      <c r="T81" s="311" t="n"/>
      <c r="U81" s="395" t="n"/>
      <c r="V81" s="395" t="n"/>
      <c r="W81" s="395" t="n"/>
      <c r="X81" s="395" t="n"/>
      <c r="Y81" s="395" t="n"/>
      <c r="Z81" s="395" t="n"/>
      <c r="AA81" s="395" t="n"/>
      <c r="AB81" s="395" t="n"/>
      <c r="AC81" s="395" t="n"/>
      <c r="AD81" s="395" t="n"/>
    </row>
    <row r="82" ht="15" customHeight="1" s="299">
      <c r="A82" s="239" t="inlineStr">
        <is>
          <t>Loss (gain) on strategic investments</t>
        </is>
      </c>
      <c r="B82" s="311" t="n"/>
      <c r="C82" s="412" t="n">
        <v>0.02</v>
      </c>
      <c r="D82" s="413" t="n"/>
      <c r="E82" s="415" t="n"/>
      <c r="F82" s="415" t="n"/>
      <c r="G82" s="416" t="n">
        <v>0.02</v>
      </c>
      <c r="H82" s="413" t="n"/>
      <c r="I82" s="412" t="n">
        <v>0</v>
      </c>
      <c r="J82" s="413" t="n">
        <v>0</v>
      </c>
      <c r="K82" s="415" t="inlineStr">
        <is>
          <t>—</t>
        </is>
      </c>
      <c r="L82" s="415" t="inlineStr">
        <is>
          <t>—</t>
        </is>
      </c>
      <c r="M82" s="416" t="inlineStr">
        <is>
          <t>—</t>
        </is>
      </c>
      <c r="N82" s="413" t="n"/>
      <c r="O82" s="412" t="n">
        <v>0</v>
      </c>
      <c r="P82" s="413" t="n">
        <v>0.02</v>
      </c>
      <c r="Q82" s="413" t="n">
        <v>0</v>
      </c>
      <c r="R82" s="414" t="n">
        <v>0</v>
      </c>
      <c r="S82" s="414" t="n">
        <v>0.02</v>
      </c>
      <c r="T82" s="311" t="n"/>
      <c r="U82" s="395" t="n"/>
      <c r="V82" s="395" t="n"/>
      <c r="W82" s="395" t="n"/>
      <c r="X82" s="395" t="n"/>
      <c r="Y82" s="395" t="n"/>
      <c r="Z82" s="395" t="n"/>
      <c r="AA82" s="395" t="n"/>
      <c r="AB82" s="395" t="n"/>
      <c r="AC82" s="395" t="n"/>
      <c r="AD82" s="395" t="n"/>
    </row>
    <row r="83" ht="15" customHeight="1" s="299">
      <c r="A83" s="43" t="inlineStr">
        <is>
          <t>Discrete GAAP tax provision items</t>
        </is>
      </c>
      <c r="B83" s="311" t="n"/>
      <c r="C83" s="412" t="n">
        <v>-0.01</v>
      </c>
      <c r="D83" s="413" t="n"/>
      <c r="E83" s="413" t="n"/>
      <c r="F83" s="413" t="n"/>
      <c r="G83" s="410" t="n">
        <v>-0.01</v>
      </c>
      <c r="H83" s="330" t="n"/>
      <c r="I83" s="412" t="n">
        <v>0</v>
      </c>
      <c r="J83" s="413" t="n">
        <v>0</v>
      </c>
      <c r="K83" s="413" t="n">
        <v>-0.01</v>
      </c>
      <c r="L83" s="413" t="n">
        <v>-0.03</v>
      </c>
      <c r="M83" s="410" t="n">
        <v>-0.04</v>
      </c>
      <c r="N83" s="330" t="n"/>
      <c r="O83" s="412" t="n">
        <v>-0.03</v>
      </c>
      <c r="P83" s="413" t="n">
        <v>0.01</v>
      </c>
      <c r="Q83" s="413" t="n">
        <v>-0.07000000000000001</v>
      </c>
      <c r="R83" s="414" t="n">
        <v>-0.02</v>
      </c>
      <c r="S83" s="414" t="n">
        <v>-0.12</v>
      </c>
      <c r="T83" s="311" t="n"/>
      <c r="U83" s="395" t="n"/>
      <c r="V83" s="395" t="n"/>
      <c r="W83" s="395" t="n"/>
      <c r="X83" s="395" t="n"/>
      <c r="Y83" s="395" t="n"/>
      <c r="Z83" s="395" t="n"/>
      <c r="AA83" s="395" t="n"/>
      <c r="AB83" s="395" t="n"/>
      <c r="AC83" s="395" t="n"/>
      <c r="AD83" s="395" t="n"/>
    </row>
    <row r="84" ht="24.95" customHeight="1" s="299">
      <c r="A84" s="43" t="inlineStr">
        <is>
          <t>Income tax effect of non-GAAP adjustments at a normalized rate</t>
        </is>
      </c>
      <c r="B84" s="311" t="n"/>
      <c r="C84" s="417" t="n">
        <v>-0.07000000000000001</v>
      </c>
      <c r="D84" s="418" t="n"/>
      <c r="E84" s="419" t="n"/>
      <c r="F84" s="419" t="n"/>
      <c r="G84" s="420" t="n">
        <v>-0.07000000000000001</v>
      </c>
      <c r="H84" s="404" t="n"/>
      <c r="I84" s="417" t="n">
        <v>-0.07000000000000001</v>
      </c>
      <c r="J84" s="418" t="n">
        <v>-0.06</v>
      </c>
      <c r="K84" s="419" t="n">
        <v>-0.06</v>
      </c>
      <c r="L84" s="419" t="n">
        <v>-0.07000000000000001</v>
      </c>
      <c r="M84" s="420" t="n">
        <v>-0.26</v>
      </c>
      <c r="N84" s="404" t="n"/>
      <c r="O84" s="417" t="n">
        <v>-0.05</v>
      </c>
      <c r="P84" s="419" t="n">
        <v>-0.05</v>
      </c>
      <c r="Q84" s="419" t="n">
        <v>-0.07000000000000001</v>
      </c>
      <c r="R84" s="421" t="n">
        <v>-0.06</v>
      </c>
      <c r="S84" s="421" t="n">
        <v>-0.24</v>
      </c>
      <c r="T84" s="311" t="n"/>
      <c r="U84" s="395" t="n"/>
      <c r="V84" s="395" t="n"/>
      <c r="W84" s="395" t="n"/>
      <c r="X84" s="395" t="n"/>
      <c r="Y84" s="395" t="n"/>
      <c r="Z84" s="395" t="n"/>
      <c r="AA84" s="395" t="n"/>
      <c r="AB84" s="395" t="n"/>
      <c r="AC84" s="395" t="n"/>
      <c r="AD84" s="395" t="n"/>
    </row>
    <row r="85" ht="15" customHeight="1" s="299" thickBot="1">
      <c r="A85" s="324" t="inlineStr">
        <is>
          <t>Non-GAAP diluted net income per share</t>
        </is>
      </c>
      <c r="B85" s="311" t="n"/>
      <c r="C85" s="422" t="n">
        <v>0.32</v>
      </c>
      <c r="D85" s="423" t="n"/>
      <c r="E85" s="423" t="n"/>
      <c r="F85" s="424" t="n"/>
      <c r="G85" s="425" t="n">
        <v>0.32</v>
      </c>
      <c r="H85" s="409" t="n"/>
      <c r="I85" s="422" t="n">
        <v>0.42</v>
      </c>
      <c r="J85" s="423" t="n">
        <v>0.45</v>
      </c>
      <c r="K85" s="423" t="n">
        <v>0.41</v>
      </c>
      <c r="L85" s="424" t="n">
        <v>0.4</v>
      </c>
      <c r="M85" s="425" t="n">
        <v>1.68</v>
      </c>
      <c r="N85" s="409" t="n"/>
      <c r="O85" s="422" t="n">
        <v>0.47</v>
      </c>
      <c r="P85" s="423" t="n">
        <v>0.48</v>
      </c>
      <c r="Q85" s="423" t="n">
        <v>0.47</v>
      </c>
      <c r="R85" s="424" t="n">
        <v>0.53</v>
      </c>
      <c r="S85" s="424" t="n">
        <v>1.94</v>
      </c>
      <c r="T85" s="311" t="n"/>
      <c r="U85" s="395" t="n"/>
      <c r="V85" s="395" t="n"/>
      <c r="W85" s="395" t="n"/>
      <c r="X85" s="395" t="n"/>
      <c r="Y85" s="395" t="n"/>
      <c r="Z85" s="395" t="n"/>
      <c r="AA85" s="395" t="n"/>
      <c r="AB85" s="395" t="n"/>
      <c r="AC85" s="395" t="n"/>
      <c r="AD85" s="395" t="n"/>
    </row>
    <row r="86" ht="15" customHeight="1" s="299" thickTop="1">
      <c r="A86" s="311" t="n"/>
      <c r="B86" s="311" t="n"/>
      <c r="C86" s="4" t="n"/>
      <c r="D86" s="311" t="n"/>
      <c r="E86" s="311" t="n"/>
      <c r="F86" s="311" t="n"/>
      <c r="G86" s="2" t="n"/>
      <c r="H86" s="311" t="n"/>
      <c r="I86" s="4" t="n"/>
      <c r="J86" s="311" t="n"/>
      <c r="K86" s="311" t="n"/>
      <c r="L86" s="311" t="n"/>
      <c r="M86" s="2" t="n"/>
      <c r="N86" s="311" t="n"/>
      <c r="O86" s="4" t="n"/>
      <c r="P86" s="311" t="n"/>
      <c r="Q86" s="311" t="n"/>
      <c r="R86" s="5" t="n"/>
      <c r="S86" s="5" t="n"/>
      <c r="T86" s="311" t="n"/>
      <c r="U86" s="395" t="n"/>
      <c r="V86" s="395" t="n"/>
      <c r="W86" s="395" t="n"/>
      <c r="X86" s="395" t="n"/>
      <c r="Y86" s="395" t="n"/>
      <c r="Z86" s="395" t="n"/>
      <c r="AA86" s="395" t="n"/>
      <c r="AB86" s="395" t="n"/>
      <c r="AC86" s="395" t="n"/>
      <c r="AD86" s="395" t="n"/>
    </row>
    <row r="87" ht="15" customHeight="1" s="299" thickBot="1">
      <c r="A87" s="324" t="inlineStr">
        <is>
          <t>Diluted weighted average shares used in per share calculation</t>
        </is>
      </c>
      <c r="B87" s="311" t="n"/>
      <c r="C87" s="426" t="n">
        <v>231.6</v>
      </c>
      <c r="D87" s="360" t="n"/>
      <c r="E87" s="360" t="n"/>
      <c r="F87" s="360" t="n"/>
      <c r="G87" s="427" t="n">
        <v>231.6</v>
      </c>
      <c r="H87" s="330" t="n"/>
      <c r="I87" s="426" t="n">
        <v>229.3</v>
      </c>
      <c r="J87" s="360" t="n">
        <v>228.3</v>
      </c>
      <c r="K87" s="360" t="n">
        <v>227.7</v>
      </c>
      <c r="L87" s="360" t="n">
        <v>231.1</v>
      </c>
      <c r="M87" s="427" t="n">
        <v>229.6</v>
      </c>
      <c r="N87" s="330" t="n"/>
      <c r="O87" s="426" t="n">
        <v>234.1</v>
      </c>
      <c r="P87" s="428" t="n">
        <v>232.1</v>
      </c>
      <c r="Q87" s="428" t="n">
        <v>229.9</v>
      </c>
      <c r="R87" s="361" t="n">
        <v>229.6</v>
      </c>
      <c r="S87" s="429" t="n">
        <v>231.7</v>
      </c>
      <c r="T87" s="311" t="n"/>
      <c r="U87" s="395" t="n"/>
      <c r="V87" s="395" t="n"/>
      <c r="W87" s="395" t="n"/>
      <c r="X87" s="395" t="n"/>
      <c r="Y87" s="395" t="n"/>
      <c r="Z87" s="395" t="n"/>
      <c r="AA87" s="395" t="n"/>
      <c r="AB87" s="395" t="n"/>
      <c r="AC87" s="395" t="n"/>
      <c r="AD87" s="395" t="n"/>
    </row>
    <row r="88" ht="15" customHeight="1" s="299" thickTop="1">
      <c r="A88" s="311" t="n"/>
      <c r="B88" s="311" t="n"/>
      <c r="C88" s="36" t="n"/>
      <c r="D88" s="37" t="n"/>
      <c r="E88" s="37" t="n"/>
      <c r="F88" s="38" t="n"/>
      <c r="G88" s="38" t="n"/>
      <c r="H88" s="311" t="n"/>
      <c r="I88" s="36" t="n"/>
      <c r="J88" s="37" t="n"/>
      <c r="K88" s="37" t="n"/>
      <c r="L88" s="38" t="n"/>
      <c r="M88" s="38" t="n"/>
      <c r="N88" s="311" t="n"/>
      <c r="O88" s="36" t="n"/>
      <c r="P88" s="37" t="n"/>
      <c r="Q88" s="37" t="n"/>
      <c r="R88" s="38" t="n"/>
      <c r="S88" s="38" t="n"/>
      <c r="T88" s="311" t="n"/>
    </row>
    <row r="89" ht="15" customHeight="1" s="299">
      <c r="A89" s="311" t="n"/>
      <c r="B89" s="311" t="n"/>
      <c r="C89" s="311" t="n"/>
      <c r="D89" s="311" t="n"/>
      <c r="E89" s="311" t="n"/>
      <c r="F89" s="311" t="n"/>
      <c r="G89" s="311" t="n"/>
      <c r="H89" s="311" t="n"/>
      <c r="I89" s="311" t="n"/>
      <c r="J89" s="311" t="n"/>
      <c r="K89" s="311" t="n"/>
      <c r="L89" s="311" t="n"/>
      <c r="M89" s="311" t="n"/>
      <c r="N89" s="311" t="n"/>
      <c r="O89" s="311" t="n"/>
      <c r="P89" s="311" t="n"/>
      <c r="Q89" s="311" t="n"/>
      <c r="R89" s="311" t="n"/>
      <c r="S89" s="311" t="n"/>
      <c r="T89" s="311" t="n"/>
    </row>
    <row r="90">
      <c r="A90" s="325" t="inlineStr">
        <is>
          <t>Note 1:  Totals may not agree with the components due to rounding.</t>
        </is>
      </c>
      <c r="T90" s="311" t="n"/>
    </row>
    <row r="91" ht="15" customHeight="1" s="299">
      <c r="A91" s="311" t="n"/>
      <c r="B91" s="311" t="n"/>
      <c r="C91" s="311" t="n"/>
      <c r="D91" s="311" t="n"/>
      <c r="E91" s="311" t="n"/>
      <c r="F91" s="311" t="n"/>
      <c r="G91" s="311" t="n"/>
      <c r="H91" s="311" t="n"/>
      <c r="I91" s="311" t="n"/>
      <c r="J91" s="311" t="n"/>
      <c r="K91" s="311" t="n"/>
      <c r="L91" s="311" t="n"/>
      <c r="M91" s="311" t="n"/>
      <c r="N91" s="311" t="n"/>
      <c r="O91" s="311" t="n"/>
      <c r="P91" s="311" t="n"/>
      <c r="Q91" s="311" t="n"/>
      <c r="R91" s="311" t="n"/>
      <c r="S91" s="311" t="n"/>
      <c r="T91" s="311" t="n"/>
    </row>
    <row r="92" ht="24.95" customHeight="1" s="299">
      <c r="A92" s="324" t="inlineStr">
        <is>
          <t>Note 2:  Effective in the first quarter of fiscal 2014, [Person_1] reclassified certain revenue associated with cloud service offerings from "License and Other" to "Subscription" and cost of revenue from "Cost of License and Other Revenue" to "Cost of Subscription Revenue." Prior period amounts have been revised to conform to the current period presentation.</t>
        </is>
      </c>
      <c r="T92" s="311" t="n"/>
    </row>
    <row r="93" ht="15" customHeight="1" s="299">
      <c r="A93" s="311" t="n"/>
      <c r="B93" s="311" t="n"/>
      <c r="C93" s="311" t="n"/>
      <c r="D93" s="311" t="n"/>
      <c r="E93" s="311" t="n"/>
      <c r="F93" s="311" t="n"/>
      <c r="G93" s="311" t="n"/>
      <c r="H93" s="311" t="n"/>
      <c r="I93" s="311" t="n"/>
      <c r="J93" s="311" t="n"/>
      <c r="K93" s="311" t="n"/>
      <c r="L93" s="311" t="n"/>
      <c r="M93" s="311" t="n"/>
      <c r="N93" s="311" t="n"/>
      <c r="O93" s="311" t="n"/>
      <c r="P93" s="311" t="n"/>
      <c r="Q93" s="311" t="n"/>
      <c r="R93" s="311" t="n"/>
      <c r="S93" s="311" t="n"/>
      <c r="T93" s="311" t="n"/>
    </row>
    <row r="94" ht="24.95" customHeight="1" s="299">
      <c r="A94" s="324" t="inlineStr">
        <is>
          <t>Note 3: Effective in the second quarter of fiscal 2013, [Person_1] began excluding certain investment gains and losses for purposes of its non-GAAP financial measures. Prior period non-GAAP interest and other income (expense), net, net income and earnings per share amounts have been revised to conform to the current period presentation.</t>
        </is>
      </c>
      <c r="T94" s="311" t="n"/>
    </row>
    <row r="95" ht="15" customHeight="1" s="299">
      <c r="A95" s="311" t="n"/>
      <c r="B95" s="311" t="n"/>
      <c r="C95" s="311" t="n"/>
      <c r="D95" s="311" t="n"/>
      <c r="E95" s="311" t="n"/>
      <c r="F95" s="311" t="n"/>
      <c r="G95" s="311" t="n"/>
      <c r="H95" s="311" t="n"/>
      <c r="I95" s="311" t="n"/>
      <c r="J95" s="311" t="n"/>
      <c r="K95" s="311" t="n"/>
      <c r="L95" s="311" t="n"/>
      <c r="M95" s="311" t="n"/>
      <c r="N95" s="311" t="n"/>
      <c r="O95" s="311" t="n"/>
      <c r="P95" s="311" t="n"/>
      <c r="Q95" s="311" t="n"/>
      <c r="R95" s="311" t="n"/>
      <c r="S95" s="311" t="n"/>
      <c r="T95" s="311" t="n"/>
    </row>
    <row r="96" ht="15" customHeight="1" s="299">
      <c r="A96" s="324" t="inlineStr">
        <is>
          <t>Note 4:  Earnings per share were computed independently for each of the periods presented; therefore the sum of the earnings per share amounts for the quarters may not equal the total for the year.</t>
        </is>
      </c>
      <c r="T96" s="311" t="n"/>
    </row>
    <row r="97" ht="15" customHeight="1" s="299"/>
    <row r="98" ht="15" customHeight="1" s="299"/>
    <row r="99" ht="15" customHeight="1" s="299"/>
    <row r="100" ht="15" customHeight="1" s="299"/>
    <row r="101" ht="15" customHeight="1" s="299"/>
    <row r="102" ht="15" customHeight="1" s="299"/>
    <row r="103" ht="15" customHeight="1" s="299"/>
    <row r="104" ht="15" customHeight="1" s="299"/>
  </sheetData>
  <mergeCells count="5">
    <mergeCell ref="A90:S90"/>
    <mergeCell ref="A94:S94"/>
    <mergeCell ref="A2:G2"/>
    <mergeCell ref="A92:S92"/>
    <mergeCell ref="A96:S96"/>
  </mergeCells>
  <pageMargins left="0.7" right="0.7" top="0.75" bottom="0.75" header="0.3" footer="0.3"/>
  <pageSetup orientation="landscape" scale="35"/>
</worksheet>
</file>

<file path=xl/worksheets/sheet6.xml><?xml version="1.0" encoding="utf-8"?>
<worksheet xmlns="http://schemas.openxmlformats.org/spreadsheetml/2006/main">
  <sheetPr>
    <outlinePr summaryBelow="1" summaryRight="1"/>
    <pageSetUpPr fitToPage="1"/>
  </sheetPr>
  <dimension ref="A1:L356"/>
  <sheetViews>
    <sheetView topLeftCell="A73" zoomScaleNormal="100" zoomScaleSheetLayoutView="80" workbookViewId="0">
      <selection activeCell="A76" sqref="A76:F76"/>
    </sheetView>
  </sheetViews>
  <sheetFormatPr baseColWidth="8" defaultColWidth="21.5" defaultRowHeight="12.75"/>
  <cols>
    <col width="75.6640625" customWidth="1" style="324" min="1" max="1"/>
    <col width="16.1640625" customWidth="1" style="324" min="2" max="2"/>
    <col width="14.1640625" customWidth="1" style="324" min="3" max="3"/>
    <col width="13.1640625" customWidth="1" style="324" min="4" max="5"/>
    <col width="15" customWidth="1" style="324" min="6" max="6"/>
    <col width="21.5" customWidth="1" style="324" min="7" max="16384"/>
  </cols>
  <sheetData>
    <row r="1" ht="18.75" customHeight="1" s="299">
      <c r="A1" s="322" t="inlineStr">
        <is>
          <t>Autodesk, Inc.</t>
        </is>
      </c>
      <c r="C1" s="311" t="n"/>
      <c r="D1" s="311" t="n"/>
      <c r="E1" s="311" t="n"/>
      <c r="F1" s="311" t="n"/>
    </row>
    <row r="2" ht="18.75" customHeight="1" s="299">
      <c r="C2" s="311" t="n"/>
      <c r="D2" s="311" t="n"/>
      <c r="E2" s="311" t="n"/>
      <c r="F2" s="311" t="n"/>
    </row>
    <row r="3" ht="18.75" customHeight="1" s="299">
      <c r="C3" s="311" t="n"/>
      <c r="D3" s="311" t="n"/>
      <c r="E3" s="311" t="n"/>
      <c r="F3" s="311" t="n"/>
    </row>
    <row r="4" ht="18.75" customHeight="1" s="299">
      <c r="A4" s="311" t="n"/>
      <c r="B4" s="311" t="n"/>
      <c r="C4" s="311" t="n"/>
      <c r="D4" s="311" t="n"/>
      <c r="E4" s="311" t="n"/>
      <c r="F4" s="311" t="n"/>
    </row>
    <row r="5" ht="18.75" customHeight="1" s="299" thickBot="1">
      <c r="A5" s="95" t="n"/>
      <c r="B5" s="95" t="n"/>
      <c r="C5" s="95" t="n"/>
      <c r="D5" s="95" t="n"/>
      <c r="E5" s="95" t="n"/>
      <c r="F5" s="95" t="n"/>
    </row>
    <row r="6" ht="22.5" customHeight="1" s="299">
      <c r="A6" s="323" t="inlineStr">
        <is>
          <t>Other Supplemental Financial Information (a)</t>
        </is>
      </c>
      <c r="B6" s="430" t="n"/>
      <c r="C6" s="430" t="n"/>
      <c r="D6" s="430" t="n"/>
      <c r="E6" s="430" t="n"/>
      <c r="F6" s="430" t="n"/>
    </row>
    <row r="7" ht="18.75" customHeight="1" s="299">
      <c r="A7" s="311" t="n"/>
      <c r="B7" s="311" t="n"/>
      <c r="C7" s="311" t="n"/>
      <c r="D7" s="311" t="n"/>
      <c r="E7" s="311" t="n"/>
      <c r="F7" s="311" t="n"/>
    </row>
    <row r="8" ht="18.75" customHeight="1" s="299">
      <c r="A8" s="257" t="inlineStr">
        <is>
          <t>Fiscal Year 2015</t>
        </is>
      </c>
      <c r="B8" s="166" t="inlineStr">
        <is>
          <t>QTR 1</t>
        </is>
      </c>
      <c r="C8" s="166" t="inlineStr">
        <is>
          <t>QTR 2</t>
        </is>
      </c>
      <c r="D8" s="166" t="inlineStr">
        <is>
          <t>QTR 3</t>
        </is>
      </c>
      <c r="E8" s="166" t="inlineStr">
        <is>
          <t>QTR 4</t>
        </is>
      </c>
      <c r="F8" s="258" t="inlineStr">
        <is>
          <t>YTD 2015</t>
        </is>
      </c>
    </row>
    <row r="9" ht="18.75" customHeight="1" s="299">
      <c r="A9" s="167" t="inlineStr">
        <is>
          <t>Financial Statistics ($ in millions, except per share data):</t>
        </is>
      </c>
      <c r="B9" s="96" t="n"/>
      <c r="C9" s="96" t="n"/>
      <c r="D9" s="96" t="n"/>
      <c r="E9" s="96" t="n"/>
      <c r="F9" s="96" t="n"/>
    </row>
    <row r="10">
      <c r="A10" s="297" t="inlineStr">
        <is>
          <t>Total Net Revenue:</t>
        </is>
      </c>
      <c r="B10" s="192" t="n">
        <v>593</v>
      </c>
      <c r="C10" s="192" t="n"/>
      <c r="D10" s="192" t="n"/>
      <c r="E10" s="192" t="n"/>
      <c r="F10" s="192" t="n">
        <v>593</v>
      </c>
    </row>
    <row r="11">
      <c r="A11" s="325" t="inlineStr">
        <is>
          <t>License and Other Revenue</t>
        </is>
      </c>
      <c r="B11" s="192" t="n">
        <v>316</v>
      </c>
      <c r="C11" s="192" t="n"/>
      <c r="D11" s="192" t="n"/>
      <c r="E11" s="192" t="n"/>
      <c r="F11" s="192" t="n">
        <v>316</v>
      </c>
    </row>
    <row r="12">
      <c r="A12" s="317" t="inlineStr">
        <is>
          <t>Subscription Revenue</t>
        </is>
      </c>
      <c r="B12" s="192" t="n">
        <v>276</v>
      </c>
      <c r="C12" s="192" t="n"/>
      <c r="D12" s="192" t="n"/>
      <c r="E12" s="192" t="n"/>
      <c r="F12" s="192" t="n">
        <v>276</v>
      </c>
    </row>
    <row r="13">
      <c r="A13" s="311" t="n"/>
    </row>
    <row r="14">
      <c r="A14" s="324" t="inlineStr">
        <is>
          <t>GAAP Gross Margin</t>
        </is>
      </c>
      <c r="B14" s="431" t="n">
        <v>0.87</v>
      </c>
      <c r="C14" s="431" t="n"/>
      <c r="D14" s="431" t="n"/>
      <c r="E14" s="431" t="n"/>
      <c r="F14" s="431" t="n">
        <v>0.87</v>
      </c>
    </row>
    <row r="15">
      <c r="A15" s="324" t="inlineStr">
        <is>
          <t>Non-GAAP Gross Margin (1)(2)</t>
        </is>
      </c>
      <c r="B15" s="431" t="n">
        <v>0.89</v>
      </c>
      <c r="C15" s="431" t="n"/>
      <c r="D15" s="431" t="n"/>
      <c r="E15" s="431" t="n"/>
      <c r="F15" s="431" t="n">
        <v>0.89</v>
      </c>
    </row>
    <row r="16">
      <c r="A16" s="311" t="n"/>
    </row>
    <row r="17">
      <c r="A17" s="324" t="inlineStr">
        <is>
          <t>GAAP Operating Expenses</t>
        </is>
      </c>
      <c r="B17" s="192" t="n">
        <v>472</v>
      </c>
      <c r="C17" s="192" t="n"/>
      <c r="D17" s="192" t="n"/>
      <c r="E17" s="192" t="n"/>
      <c r="F17" s="192" t="n">
        <v>472</v>
      </c>
    </row>
    <row r="18">
      <c r="A18" s="324" t="inlineStr">
        <is>
          <t>GAAP Operating Margin</t>
        </is>
      </c>
      <c r="B18" s="431" t="n">
        <v>0.07000000000000001</v>
      </c>
      <c r="C18" s="431" t="n"/>
      <c r="D18" s="431" t="n"/>
      <c r="E18" s="431" t="n"/>
      <c r="F18" s="431" t="n">
        <v>0.07000000000000001</v>
      </c>
    </row>
    <row r="19">
      <c r="A19" s="324" t="inlineStr">
        <is>
          <t>GAAP Net Income</t>
        </is>
      </c>
      <c r="B19" s="192" t="n">
        <v>28</v>
      </c>
      <c r="C19" s="192" t="n"/>
      <c r="D19" s="192" t="n"/>
      <c r="E19" s="192" t="n"/>
      <c r="F19" s="192" t="n">
        <v>28</v>
      </c>
    </row>
    <row r="20">
      <c r="A20" s="324" t="inlineStr">
        <is>
          <t>GAAP Diluted Net Income Per Share (b)</t>
        </is>
      </c>
      <c r="B20" s="432" t="n">
        <v>0.12</v>
      </c>
      <c r="C20" s="432" t="n"/>
      <c r="D20" s="432" t="n"/>
      <c r="E20" s="432" t="n"/>
      <c r="F20" s="432" t="n">
        <v>0.12</v>
      </c>
    </row>
    <row r="21">
      <c r="A21" s="311" t="n"/>
    </row>
    <row r="22">
      <c r="A22" s="324" t="inlineStr">
        <is>
          <t>Non-GAAP Operating Expenses  (1)(3)</t>
        </is>
      </c>
      <c r="B22" s="192" t="n">
        <v>427</v>
      </c>
      <c r="C22" s="192" t="n"/>
      <c r="D22" s="192" t="n"/>
      <c r="E22" s="192" t="n"/>
      <c r="F22" s="192" t="n">
        <v>427</v>
      </c>
    </row>
    <row r="23">
      <c r="A23" s="324" t="inlineStr">
        <is>
          <t>Non-GAAP Operating Margin  (1)(4)</t>
        </is>
      </c>
      <c r="B23" s="431" t="n">
        <v>0.17</v>
      </c>
      <c r="C23" s="431" t="n"/>
      <c r="D23" s="431" t="n"/>
      <c r="E23" s="431" t="n"/>
      <c r="F23" s="431" t="n">
        <v>0.17</v>
      </c>
    </row>
    <row r="24">
      <c r="A24" s="324" t="inlineStr">
        <is>
          <t>Non-GAAP Net Income  (1)(5)(c)</t>
        </is>
      </c>
      <c r="B24" s="192" t="n">
        <v>74</v>
      </c>
      <c r="C24" s="192" t="n"/>
      <c r="D24" s="192" t="n"/>
      <c r="E24" s="192" t="n"/>
      <c r="F24" s="192" t="n">
        <v>74</v>
      </c>
    </row>
    <row r="25">
      <c r="A25" s="324" t="inlineStr">
        <is>
          <t>Non-GAAP Diluted Net Income Per Share  (1)(6)(b)(c)</t>
        </is>
      </c>
      <c r="B25" s="432" t="n">
        <v>0.32</v>
      </c>
      <c r="C25" s="432" t="n"/>
      <c r="D25" s="432" t="n"/>
      <c r="E25" s="432" t="n"/>
      <c r="F25" s="432" t="n">
        <v>0.32</v>
      </c>
    </row>
    <row r="26">
      <c r="A26" s="311" t="n"/>
    </row>
    <row r="27">
      <c r="A27" s="324" t="inlineStr">
        <is>
          <t>Total Cash and Marketable Securities</t>
        </is>
      </c>
      <c r="B27" s="192" t="n">
        <v>2388</v>
      </c>
      <c r="C27" s="192" t="n"/>
      <c r="D27" s="192" t="n"/>
      <c r="E27" s="192" t="n"/>
      <c r="F27" s="192" t="n">
        <v>2388</v>
      </c>
    </row>
    <row r="28">
      <c r="A28" s="324" t="inlineStr">
        <is>
          <t>Days Sales Outstanding</t>
        </is>
      </c>
      <c r="B28" s="170" t="n">
        <v>50</v>
      </c>
      <c r="C28" s="170" t="n"/>
      <c r="D28" s="170" t="n"/>
      <c r="E28" s="170" t="n"/>
      <c r="F28" s="170" t="n">
        <v>50</v>
      </c>
    </row>
    <row r="29">
      <c r="A29" s="324" t="inlineStr">
        <is>
          <t>Capital Expenditures</t>
        </is>
      </c>
      <c r="B29" s="192" t="n">
        <v>15</v>
      </c>
      <c r="C29" s="192" t="n"/>
      <c r="D29" s="192" t="n"/>
      <c r="E29" s="192" t="n"/>
      <c r="F29" s="192" t="n">
        <v>15</v>
      </c>
    </row>
    <row r="30">
      <c r="A30" s="324" t="inlineStr">
        <is>
          <t>Cash Flow from Operating Activities</t>
        </is>
      </c>
      <c r="B30" s="192" t="n">
        <v>219</v>
      </c>
      <c r="C30" s="192" t="n"/>
      <c r="D30" s="192" t="n"/>
      <c r="E30" s="192" t="n"/>
      <c r="F30" s="192" t="n">
        <v>219</v>
      </c>
    </row>
    <row r="31">
      <c r="A31" s="311" t="inlineStr">
        <is>
          <t>GAAP Depreciation, Amortization and Accretion</t>
        </is>
      </c>
      <c r="B31" s="192" t="n">
        <v>36</v>
      </c>
      <c r="C31" s="192" t="n"/>
      <c r="D31" s="192" t="n"/>
      <c r="E31" s="192" t="n"/>
      <c r="F31" s="192" t="n">
        <v>36</v>
      </c>
    </row>
    <row r="32">
      <c r="B32" s="192" t="n"/>
      <c r="C32" s="192" t="n"/>
      <c r="D32" s="192" t="n"/>
      <c r="E32" s="192" t="n"/>
      <c r="F32" s="192" t="n"/>
    </row>
    <row r="33">
      <c r="A33" s="311" t="inlineStr">
        <is>
          <t>Deferred Subscription Revenue Balance (c)</t>
        </is>
      </c>
      <c r="B33" s="192" t="n">
        <v>848</v>
      </c>
      <c r="C33" s="192" t="n"/>
      <c r="D33" s="192" t="n"/>
      <c r="E33" s="192" t="n"/>
      <c r="F33" s="192" t="n">
        <v>848</v>
      </c>
    </row>
    <row r="34">
      <c r="A34" s="297" t="n"/>
      <c r="B34" s="330" t="n"/>
      <c r="C34" s="330" t="n"/>
    </row>
    <row r="35">
      <c r="A35" s="300" t="inlineStr">
        <is>
          <t>Revenue by Geography:</t>
        </is>
      </c>
      <c r="B35" s="192" t="n"/>
      <c r="C35" s="192" t="n"/>
      <c r="D35" s="192" t="n"/>
      <c r="E35" s="192" t="n"/>
      <c r="F35" s="192" t="n"/>
    </row>
    <row r="36">
      <c r="A36" s="324" t="inlineStr">
        <is>
          <t>Americas</t>
        </is>
      </c>
      <c r="B36" s="192" t="n">
        <v>206</v>
      </c>
      <c r="C36" s="192" t="n"/>
      <c r="D36" s="192" t="n"/>
      <c r="E36" s="192" t="n"/>
      <c r="F36" s="192" t="n">
        <v>206</v>
      </c>
    </row>
    <row r="37">
      <c r="A37" s="324" t="inlineStr">
        <is>
          <t>Europe, Middle East and Africa</t>
        </is>
      </c>
      <c r="B37" s="192" t="n">
        <v>226</v>
      </c>
      <c r="C37" s="192" t="n"/>
      <c r="D37" s="192" t="n"/>
      <c r="E37" s="192" t="n"/>
      <c r="F37" s="192" t="n">
        <v>226</v>
      </c>
    </row>
    <row r="38">
      <c r="A38" s="324" t="inlineStr">
        <is>
          <t>Asia Pacific</t>
        </is>
      </c>
      <c r="B38" s="192" t="n">
        <v>161</v>
      </c>
      <c r="C38" s="192" t="n"/>
      <c r="D38" s="192" t="n"/>
      <c r="E38" s="192" t="n"/>
      <c r="F38" s="192" t="n">
        <v>161</v>
      </c>
    </row>
    <row r="39">
      <c r="A39" s="311" t="inlineStr">
        <is>
          <t>% of Total Rev from Emerging Economies</t>
        </is>
      </c>
      <c r="B39" s="301" t="n">
        <v>0.13</v>
      </c>
      <c r="C39" s="301" t="n"/>
      <c r="D39" s="301" t="n"/>
      <c r="E39" s="301" t="n"/>
      <c r="F39" s="301" t="n">
        <v>0.13</v>
      </c>
    </row>
    <row r="40">
      <c r="A40" s="297" t="n"/>
      <c r="B40" s="330" t="n"/>
      <c r="C40" s="330" t="n"/>
    </row>
    <row r="41">
      <c r="A41" s="300" t="inlineStr">
        <is>
          <t>Revenue by Segment:</t>
        </is>
      </c>
      <c r="B41" s="192" t="n"/>
      <c r="C41" s="192" t="n"/>
      <c r="D41" s="192" t="n"/>
      <c r="E41" s="192" t="n"/>
      <c r="F41" s="192" t="n"/>
    </row>
    <row r="42">
      <c r="A42" s="324" t="inlineStr">
        <is>
          <t>Platform Solutions and Emerging Business</t>
        </is>
      </c>
      <c r="B42" s="192" t="n">
        <v>212</v>
      </c>
      <c r="C42" s="192" t="n"/>
      <c r="D42" s="192" t="n"/>
      <c r="E42" s="192" t="n"/>
      <c r="F42" s="192" t="n">
        <v>212</v>
      </c>
    </row>
    <row r="43">
      <c r="A43" s="324" t="inlineStr">
        <is>
          <t>Architecture, Engineering and Construction</t>
        </is>
      </c>
      <c r="B43" s="192" t="n">
        <v>196</v>
      </c>
      <c r="C43" s="192" t="n"/>
      <c r="D43" s="192" t="n"/>
      <c r="E43" s="192" t="n"/>
      <c r="F43" s="192" t="n">
        <v>196</v>
      </c>
    </row>
    <row r="44">
      <c r="A44" s="324" t="inlineStr">
        <is>
          <t>Manufacturing</t>
        </is>
      </c>
      <c r="B44" s="192" t="n">
        <v>147</v>
      </c>
      <c r="C44" s="192" t="n"/>
      <c r="D44" s="192" t="n"/>
      <c r="E44" s="192" t="n"/>
      <c r="F44" s="192" t="n">
        <v>147</v>
      </c>
    </row>
    <row r="45">
      <c r="A45" s="311" t="inlineStr">
        <is>
          <t>Media and Entertainment</t>
        </is>
      </c>
      <c r="B45" s="192" t="n">
        <v>38</v>
      </c>
      <c r="C45" s="192" t="n"/>
      <c r="D45" s="192" t="n"/>
      <c r="E45" s="192" t="n"/>
      <c r="F45" s="192" t="n">
        <v>38</v>
      </c>
    </row>
    <row r="46">
      <c r="A46" s="297" t="n"/>
      <c r="B46" s="330" t="n"/>
      <c r="C46" s="330" t="n"/>
    </row>
    <row r="47">
      <c r="A47" s="324" t="inlineStr">
        <is>
          <t>Other Revenue Statistics:</t>
        </is>
      </c>
      <c r="B47" s="431" t="n"/>
      <c r="C47" s="431" t="n"/>
      <c r="D47" s="431" t="n"/>
      <c r="E47" s="431" t="n"/>
      <c r="F47" s="431" t="n"/>
    </row>
    <row r="48">
      <c r="A48" s="324" t="inlineStr">
        <is>
          <t>% of Total Rev from Flagship</t>
        </is>
      </c>
      <c r="B48" s="431" t="n">
        <v>0.5</v>
      </c>
      <c r="C48" s="431" t="n"/>
      <c r="D48" s="431" t="n"/>
      <c r="E48" s="431" t="n"/>
      <c r="F48" s="431" t="n">
        <v>0.5</v>
      </c>
    </row>
    <row r="49">
      <c r="A49" s="324" t="inlineStr">
        <is>
          <t>% of Total Rev from Suites</t>
        </is>
      </c>
      <c r="B49" s="431" t="n">
        <v>0.35</v>
      </c>
      <c r="C49" s="431" t="n"/>
      <c r="D49" s="431" t="n"/>
      <c r="E49" s="431" t="n"/>
      <c r="F49" s="431" t="n">
        <v>0.35</v>
      </c>
    </row>
    <row r="50">
      <c r="A50" s="324" t="inlineStr">
        <is>
          <t>% of Total Rev from New and Adjacent</t>
        </is>
      </c>
      <c r="B50" s="431" t="n">
        <v>0.14</v>
      </c>
      <c r="C50" s="431" t="n"/>
      <c r="D50" s="431" t="n"/>
      <c r="E50" s="431" t="n"/>
      <c r="F50" s="431" t="n">
        <v>0.14</v>
      </c>
    </row>
    <row r="51">
      <c r="A51" s="311" t="inlineStr">
        <is>
          <t>% of Total Rev from AutoCAD and AutoCAD LT</t>
        </is>
      </c>
      <c r="B51" s="431" t="n">
        <v>0.32</v>
      </c>
      <c r="C51" s="431" t="n"/>
      <c r="D51" s="431" t="n"/>
      <c r="E51" s="431" t="n"/>
      <c r="F51" s="431" t="n">
        <v>0.32</v>
      </c>
    </row>
    <row r="52">
      <c r="A52" s="297" t="n"/>
    </row>
    <row r="53">
      <c r="A53" s="297" t="inlineStr">
        <is>
          <t>Favorable (Unfavorable) Impact of U.S. Dollar Translation Relative to</t>
        </is>
      </c>
      <c r="B53" s="330" t="n"/>
      <c r="C53" s="330" t="n"/>
      <c r="D53" s="335" t="n"/>
    </row>
    <row r="54">
      <c r="A54" s="324" t="inlineStr">
        <is>
          <t xml:space="preserve">     Foreign Currencies Compared to Comparable Prior Year Period:</t>
        </is>
      </c>
      <c r="B54" s="192" t="n"/>
      <c r="C54" s="192" t="n"/>
      <c r="D54" s="192" t="n"/>
      <c r="E54" s="192" t="n"/>
      <c r="F54" s="192" t="n"/>
    </row>
    <row r="55">
      <c r="A55" s="324" t="inlineStr">
        <is>
          <t>FX Impact on Total Net Revenue</t>
        </is>
      </c>
      <c r="B55" s="192" t="n">
        <v>-9</v>
      </c>
      <c r="C55" s="192" t="n"/>
      <c r="D55" s="192" t="n"/>
      <c r="E55" s="192" t="n"/>
      <c r="F55" s="192" t="n">
        <v>-9</v>
      </c>
    </row>
    <row r="56">
      <c r="A56" s="324" t="inlineStr">
        <is>
          <t>FX Impact on Cost of Revenue and Total Operating Expenses</t>
        </is>
      </c>
      <c r="B56" s="192" t="n">
        <v>2</v>
      </c>
      <c r="C56" s="192" t="n"/>
      <c r="D56" s="192" t="n"/>
      <c r="E56" s="192" t="n"/>
      <c r="F56" s="192" t="n">
        <v>2</v>
      </c>
    </row>
    <row r="57">
      <c r="A57" s="311" t="inlineStr">
        <is>
          <t>FX Impact on Operating Income</t>
        </is>
      </c>
      <c r="B57" s="192" t="n">
        <v>-7</v>
      </c>
      <c r="C57" s="192" t="n"/>
      <c r="D57" s="192" t="n"/>
      <c r="E57" s="192" t="n"/>
      <c r="F57" s="192" t="n">
        <v>-7</v>
      </c>
    </row>
    <row r="58">
      <c r="A58" s="297" t="n"/>
      <c r="B58" s="330" t="n"/>
      <c r="C58" s="330" t="n"/>
    </row>
    <row r="59">
      <c r="A59" s="324" t="inlineStr">
        <is>
          <t>Gross Margin by Segment:</t>
        </is>
      </c>
      <c r="B59" s="192" t="n"/>
      <c r="C59" s="192" t="n"/>
      <c r="D59" s="192" t="n"/>
      <c r="E59" s="192" t="n"/>
      <c r="F59" s="192" t="n"/>
    </row>
    <row r="60">
      <c r="A60" s="324" t="inlineStr">
        <is>
          <t>Platform Solutions and Emerging Business</t>
        </is>
      </c>
      <c r="B60" s="192" t="n">
        <v>191</v>
      </c>
      <c r="C60" s="192" t="n"/>
      <c r="D60" s="192" t="n"/>
      <c r="E60" s="192" t="n"/>
      <c r="F60" s="192" t="n">
        <v>191</v>
      </c>
    </row>
    <row r="61">
      <c r="A61" s="324" t="inlineStr">
        <is>
          <t>Architecture, Engineering and Construction</t>
        </is>
      </c>
      <c r="B61" s="192" t="n">
        <v>176</v>
      </c>
      <c r="C61" s="192" t="n"/>
      <c r="D61" s="192" t="n"/>
      <c r="E61" s="192" t="n"/>
      <c r="F61" s="192" t="n">
        <v>176</v>
      </c>
    </row>
    <row r="62">
      <c r="A62" s="324" t="inlineStr">
        <is>
          <t>Manufacturing</t>
        </is>
      </c>
      <c r="B62" s="192" t="n">
        <v>133</v>
      </c>
      <c r="C62" s="192" t="n"/>
      <c r="D62" s="192" t="n"/>
      <c r="E62" s="192" t="n"/>
      <c r="F62" s="192" t="n">
        <v>133</v>
      </c>
    </row>
    <row r="63">
      <c r="A63" s="324" t="inlineStr">
        <is>
          <t>Media and Entertainment</t>
        </is>
      </c>
      <c r="B63" s="192" t="n">
        <v>29</v>
      </c>
      <c r="C63" s="192" t="n"/>
      <c r="D63" s="192" t="n"/>
      <c r="E63" s="192" t="n"/>
      <c r="F63" s="192" t="n">
        <v>29</v>
      </c>
    </row>
    <row r="64">
      <c r="A64" s="311" t="inlineStr">
        <is>
          <t>Unallocated amounts</t>
        </is>
      </c>
      <c r="B64" s="192" t="n">
        <v>-15</v>
      </c>
      <c r="C64" s="192" t="n"/>
      <c r="D64" s="192" t="n"/>
      <c r="E64" s="192" t="n"/>
      <c r="F64" s="192" t="n">
        <v>-15</v>
      </c>
    </row>
    <row r="65">
      <c r="A65" s="297" t="n"/>
      <c r="B65" s="330" t="n"/>
      <c r="C65" s="330" t="n"/>
    </row>
    <row r="66">
      <c r="A66" s="189" t="inlineStr">
        <is>
          <t>Common Stock Statistics:</t>
        </is>
      </c>
      <c r="B66" s="341" t="n"/>
      <c r="C66" s="341" t="n"/>
      <c r="D66" s="330" t="n"/>
      <c r="E66" s="341" t="n"/>
      <c r="F66" s="341" t="n"/>
    </row>
    <row r="67">
      <c r="A67" s="324" t="inlineStr">
        <is>
          <t>Common Shares Outstanding</t>
        </is>
      </c>
      <c r="B67" s="367" t="n">
        <v>227.5</v>
      </c>
      <c r="C67" s="367" t="n"/>
      <c r="D67" s="367" t="n"/>
      <c r="E67" s="367" t="n"/>
      <c r="F67" s="367" t="n">
        <v>227.5</v>
      </c>
    </row>
    <row r="68">
      <c r="A68" s="324" t="inlineStr">
        <is>
          <t>Fully Diluted Weighted Average Shares Outstanding</t>
        </is>
      </c>
      <c r="B68" s="367" t="n">
        <v>231.6</v>
      </c>
      <c r="C68" s="367" t="n"/>
      <c r="D68" s="367" t="n"/>
      <c r="E68" s="367" t="n"/>
      <c r="F68" s="367" t="n">
        <v>231.6</v>
      </c>
    </row>
    <row r="69">
      <c r="A69" s="311" t="inlineStr">
        <is>
          <t>Shares Repurchased</t>
        </is>
      </c>
      <c r="B69" s="433" t="n">
        <v>2</v>
      </c>
      <c r="C69" s="279" t="n"/>
      <c r="D69" s="433" t="n"/>
      <c r="E69" s="434" t="n"/>
      <c r="F69" s="433" t="n">
        <v>2</v>
      </c>
    </row>
    <row r="70" customFormat="1" s="324">
      <c r="A70" s="311" t="n"/>
      <c r="B70" s="279" t="n"/>
      <c r="C70" s="279" t="n"/>
      <c r="D70" s="433" t="n"/>
      <c r="E70" s="434" t="n"/>
      <c r="F70" s="279" t="n"/>
    </row>
    <row r="71" customFormat="1" s="324">
      <c r="A71" s="285" t="inlineStr">
        <is>
          <t>Subscriptions (in millions):</t>
        </is>
      </c>
      <c r="B71" s="279" t="n"/>
      <c r="C71" s="279" t="n"/>
      <c r="D71" s="433" t="n"/>
      <c r="E71" s="434" t="n"/>
      <c r="F71" s="279" t="n"/>
    </row>
    <row r="72" customFormat="1" s="324">
      <c r="A72" s="278" t="inlineStr">
        <is>
          <t xml:space="preserve">Total Subscriptions (c) </t>
        </is>
      </c>
      <c r="B72" s="279" t="n">
        <v>1.94</v>
      </c>
      <c r="C72" s="279" t="n"/>
      <c r="D72" s="433" t="n"/>
      <c r="E72" s="434" t="n"/>
      <c r="F72" s="279" t="n">
        <v>1.94</v>
      </c>
    </row>
    <row r="73" ht="18.75" customFormat="1" customHeight="1" s="324">
      <c r="A73" s="324" t="n"/>
    </row>
    <row r="74" customFormat="1" s="324">
      <c r="A74" s="324" t="inlineStr">
        <is>
          <t>(a) Totals may not agree with the sum of the components due to rounding.</t>
        </is>
      </c>
    </row>
    <row r="75" ht="25.5" customFormat="1" customHeight="1" s="324">
      <c r="A75" s="325" t="inlineStr">
        <is>
          <t>(b) Earnings per share were computed independently for each of the periods presented; therefore the sum of the earnings per share amounts for the quarters may not equal the total for the year.</t>
        </is>
      </c>
    </row>
    <row r="76" ht="63.75" customFormat="1" customHeight="1" s="324">
      <c r="A76" s="327" t="inlineStr">
        <is>
          <t xml:space="preserve">(c) Total Subscriptions consists of subscriptions from our maintenance, desktop, cloud service and enterprise license offerings that are active as of the quarter end date.  For certain cloud based and enterprise license offerings, subscriptions represent the monthly average activity within the last three months of the quarter end date.  Total subscriptions do not include data from education offerings, consumer product offerings, certain [Person_2] product offerings, [Person_3], Autodesk Constructware and Delcam products.  Subscriptions acquired with the acquisition of a business are captured once the data conforms to our subscription count methodology and when added, may cause variability in the quarterly comparisons of this calculation.     </t>
        </is>
      </c>
    </row>
    <row r="77" ht="18.75" customHeight="1" s="299">
      <c r="A77" s="311" t="n"/>
      <c r="B77" s="311" t="n"/>
      <c r="C77" s="311" t="n"/>
      <c r="D77" s="311" t="n"/>
      <c r="E77" s="311" t="n"/>
      <c r="F77" s="311" t="n"/>
    </row>
    <row r="78" ht="224.25" customHeight="1" s="299">
      <c r="A78" s="327" t="inlineStr">
        <is>
          <t>(1) To supplement our consolidated financial statements presented on a GAAP basis, [Person_1] provides investors with certain non-GAAP measures including non-GAAP gross margin, non-GAAP operating expenses,  non-GAAP operating margin, non-GAAP net income, non-GAAP net income per share and billings. Excluding net billings, these non-GAAP financial measures are adjusted to exclude certain costs, expenses, gains and losses, including stock-based compensation expense, restructuring charges, amortization of purchased intangibles, gain and loss on strategic investments, and related income tax expenses.  In the case of billings, we reconcile to revenue by adjusting for the change in deferred revenue from the beginning to the end of the period less any deferred revenue balances acquired from business combination(s) during the period and other discounts. See our reconciliation of GAAP financial measures to non-GAAP financial measures herein.  We believe these exclusions are appropriate to enhance an overall  understanding of our past financial performance and also our prospects for the future, as well as to facilitate comparisons with our historical operating results.  These adjustments to our GAAP results are made with the intent of providing both management and investors a more complete understanding of [Person_1]'s underlying operational results and trends and our marketplace performance.  For example, non-GAAP results are an indication of our baseline performance before gains, losses or other charges that are considered by management to be outside our core operating results.  In addition, these non-GAAP financial measures are among the primary indicators management uses as a basis for our planning and forecasting of future periods. There are limitations in using non-GAAP financial measures because the non-GAAP financial measures are not prepared in accordance with generally accepted accounting principles and may be different from non-GAAP financial measures used by other companies.  The non-GAAP financial measures are limited in value because they exclude certain items that may have a material impact upon our reported financial results.  The presentation of this additional information is not meant to be considered in isolation or as a substitute for the directly comparable financial measures prepared in accordance with GAAP in the United States.  Investors should review the reconciliation of the non-GAAP financial measures to their most directly comparable GAAP financial measures as provided in the tables accompanying [Person_1]'s press release.</t>
        </is>
      </c>
    </row>
    <row r="79" ht="18.75" customHeight="1" s="299">
      <c r="A79" s="311" t="n"/>
      <c r="B79" s="311" t="n"/>
      <c r="C79" s="311" t="n"/>
      <c r="D79" s="311" t="n"/>
      <c r="E79" s="311" t="n"/>
      <c r="F79" s="311" t="n"/>
    </row>
    <row r="80" ht="18.75" customHeight="1" s="299">
      <c r="A80" s="311" t="n"/>
      <c r="B80" s="171" t="inlineStr">
        <is>
          <t>QTR 1</t>
        </is>
      </c>
      <c r="C80" s="171" t="inlineStr">
        <is>
          <t>QTR 2</t>
        </is>
      </c>
      <c r="D80" s="171" t="inlineStr">
        <is>
          <t>QTR 3</t>
        </is>
      </c>
      <c r="E80" s="171" t="inlineStr">
        <is>
          <t>QTR 4</t>
        </is>
      </c>
      <c r="F80" s="305" t="inlineStr">
        <is>
          <t>YTD 2015</t>
        </is>
      </c>
    </row>
    <row r="81" ht="18.75" customHeight="1" s="299">
      <c r="A81" s="324" t="inlineStr">
        <is>
          <t>(2) GAAP Gross Margin</t>
        </is>
      </c>
      <c r="B81" s="435" t="n">
        <v>0.87</v>
      </c>
      <c r="C81" s="435" t="n"/>
      <c r="D81" s="436" t="n"/>
      <c r="E81" s="436" t="n"/>
      <c r="F81" s="436" t="n">
        <v>0.87</v>
      </c>
    </row>
    <row r="82" ht="15" customHeight="1" s="299">
      <c r="A82" s="289" t="inlineStr">
        <is>
          <t>Stock-based compensation expense</t>
        </is>
      </c>
      <c r="B82" s="437" t="inlineStr">
        <is>
          <t>—%</t>
        </is>
      </c>
      <c r="C82" s="431" t="n"/>
      <c r="D82" s="437" t="n"/>
      <c r="E82" s="437" t="n"/>
      <c r="F82" s="437" t="inlineStr">
        <is>
          <t>—%</t>
        </is>
      </c>
    </row>
    <row r="83" ht="15" customHeight="1" s="299">
      <c r="A83" s="289" t="inlineStr">
        <is>
          <t>Amortization of developed technology</t>
        </is>
      </c>
      <c r="B83" s="438" t="n">
        <v>0.02</v>
      </c>
      <c r="C83" s="438" t="n"/>
      <c r="D83" s="439" t="n"/>
      <c r="E83" s="439" t="n"/>
      <c r="F83" s="439" t="n">
        <v>0.02</v>
      </c>
    </row>
    <row r="84" ht="15" customHeight="1" s="299">
      <c r="A84" s="289" t="inlineStr">
        <is>
          <t>Non-GAAP Gross Margin</t>
        </is>
      </c>
      <c r="B84" s="431" t="n">
        <v>0.89</v>
      </c>
      <c r="C84" s="431" t="n"/>
      <c r="D84" s="437" t="n"/>
      <c r="E84" s="437" t="n"/>
      <c r="F84" s="437" t="n">
        <v>0.89</v>
      </c>
    </row>
    <row r="85" ht="15" customHeight="1" s="299">
      <c r="A85" s="311" t="n"/>
      <c r="B85" s="311" t="n"/>
      <c r="C85" s="311" t="n"/>
      <c r="D85" s="279" t="n"/>
      <c r="E85" s="279" t="n"/>
      <c r="F85" s="279" t="n"/>
    </row>
    <row r="86" ht="15" customHeight="1" s="299">
      <c r="A86" s="324" t="inlineStr">
        <is>
          <t>(3) GAAP Operating Expenses</t>
        </is>
      </c>
      <c r="B86" s="192" t="n">
        <v>472</v>
      </c>
      <c r="C86" s="192" t="n"/>
      <c r="D86" s="212" t="n"/>
      <c r="E86" s="212" t="n"/>
      <c r="F86" s="212" t="n">
        <v>472</v>
      </c>
      <c r="G86" s="311" t="n"/>
      <c r="H86" s="311" t="n"/>
      <c r="I86" s="311" t="n"/>
      <c r="J86" s="311" t="n"/>
      <c r="K86" s="311" t="n"/>
      <c r="L86" s="311" t="n"/>
    </row>
    <row r="87" ht="15" customHeight="1" s="299">
      <c r="A87" s="289" t="inlineStr">
        <is>
          <t>Stock-based compensation expense</t>
        </is>
      </c>
      <c r="B87" s="170" t="n">
        <v>-32</v>
      </c>
      <c r="C87" s="170" t="n"/>
      <c r="D87" s="213" t="n"/>
      <c r="E87" s="213" t="n"/>
      <c r="F87" s="213" t="n">
        <v>-32</v>
      </c>
    </row>
    <row r="88" ht="15" customHeight="1" s="299">
      <c r="A88" s="289" t="inlineStr">
        <is>
          <t>Amortization of customer relationships and trade names</t>
        </is>
      </c>
      <c r="B88" s="170" t="n">
        <v>-11</v>
      </c>
      <c r="C88" s="170" t="n"/>
      <c r="D88" s="213" t="n"/>
      <c r="E88" s="213" t="n"/>
      <c r="F88" s="213" t="n">
        <v>-11</v>
      </c>
      <c r="G88" s="311" t="n"/>
      <c r="H88" s="311" t="n"/>
      <c r="I88" s="311" t="n"/>
      <c r="J88" s="311" t="n"/>
      <c r="K88" s="311" t="n"/>
      <c r="L88" s="311" t="n"/>
    </row>
    <row r="89" ht="15" customHeight="1" s="299">
      <c r="A89" s="289" t="inlineStr">
        <is>
          <t>Restructuring (charges) benefits, net</t>
        </is>
      </c>
      <c r="B89" s="172" t="n">
        <v>-2</v>
      </c>
      <c r="C89" s="172" t="n"/>
      <c r="D89" s="214" t="n"/>
      <c r="E89" s="214" t="n"/>
      <c r="F89" s="214" t="n">
        <v>-2</v>
      </c>
      <c r="G89" s="311" t="n"/>
      <c r="H89" s="311" t="n"/>
      <c r="I89" s="311" t="n"/>
      <c r="J89" s="311" t="n"/>
      <c r="K89" s="311" t="n"/>
      <c r="L89" s="311" t="n"/>
    </row>
    <row r="90" ht="15" customHeight="1" s="299">
      <c r="A90" s="289" t="inlineStr">
        <is>
          <t>Non-GAAP Operating Expenses</t>
        </is>
      </c>
      <c r="B90" s="192" t="n">
        <v>427</v>
      </c>
      <c r="C90" s="192" t="n"/>
      <c r="D90" s="192" t="n"/>
      <c r="E90" s="440" t="n"/>
      <c r="F90" s="212" t="n">
        <v>427</v>
      </c>
      <c r="G90" s="311" t="n"/>
      <c r="H90" s="311" t="n"/>
      <c r="I90" s="311" t="n"/>
      <c r="J90" s="311" t="n"/>
      <c r="K90" s="311" t="n"/>
      <c r="L90" s="311" t="n"/>
    </row>
    <row r="91" ht="15" customHeight="1" s="299">
      <c r="A91" s="311" t="n"/>
      <c r="B91" s="311" t="n"/>
      <c r="C91" s="311" t="n"/>
      <c r="D91" s="279" t="n"/>
      <c r="E91" s="279" t="n"/>
      <c r="F91" s="279" t="n"/>
      <c r="G91" s="311" t="n"/>
      <c r="H91" s="311" t="n"/>
      <c r="I91" s="311" t="n"/>
      <c r="J91" s="311" t="n"/>
      <c r="K91" s="311" t="n"/>
      <c r="L91" s="311" t="n"/>
    </row>
    <row r="92" ht="15" customHeight="1" s="299">
      <c r="A92" s="324" t="inlineStr">
        <is>
          <t>(4) GAAP Operating Margin</t>
        </is>
      </c>
      <c r="B92" s="431" t="n">
        <v>0.07000000000000001</v>
      </c>
      <c r="C92" s="431" t="n"/>
      <c r="D92" s="437" t="n"/>
      <c r="E92" s="437" t="n"/>
      <c r="F92" s="437" t="n">
        <v>0.07000000000000001</v>
      </c>
      <c r="G92" s="311" t="n"/>
      <c r="H92" s="311" t="n"/>
      <c r="I92" s="311" t="n"/>
      <c r="J92" s="311" t="n"/>
      <c r="K92" s="311" t="n"/>
      <c r="L92" s="311" t="n"/>
    </row>
    <row r="93" ht="15" customHeight="1" s="299">
      <c r="A93" s="191" t="inlineStr">
        <is>
          <t>Stock-based compensation expense</t>
        </is>
      </c>
      <c r="B93" s="431" t="n">
        <v>0.06</v>
      </c>
      <c r="C93" s="431" t="n"/>
      <c r="D93" s="437" t="n"/>
      <c r="E93" s="437" t="n"/>
      <c r="F93" s="437" t="n">
        <v>0.06</v>
      </c>
      <c r="G93" s="311" t="n"/>
      <c r="H93" s="311" t="n"/>
      <c r="I93" s="311" t="n"/>
      <c r="J93" s="311" t="n"/>
      <c r="K93" s="311" t="n"/>
      <c r="L93" s="311" t="n"/>
    </row>
    <row r="94" ht="15" customHeight="1" s="299">
      <c r="A94" s="191" t="inlineStr">
        <is>
          <t>Amortization of developed technology</t>
        </is>
      </c>
      <c r="B94" s="431" t="n">
        <v>0.02</v>
      </c>
      <c r="C94" s="431" t="n"/>
      <c r="D94" s="437" t="n"/>
      <c r="E94" s="437" t="n"/>
      <c r="F94" s="437" t="n">
        <v>0.02</v>
      </c>
      <c r="G94" s="311" t="n"/>
      <c r="H94" s="311" t="n"/>
      <c r="I94" s="311" t="n"/>
      <c r="J94" s="311" t="n"/>
      <c r="K94" s="311" t="n"/>
      <c r="L94" s="311" t="n"/>
    </row>
    <row r="95" ht="15" customHeight="1" s="299">
      <c r="A95" s="191" t="inlineStr">
        <is>
          <t>Amortization of customer relationships and trade names</t>
        </is>
      </c>
      <c r="B95" s="431" t="n">
        <v>0.02</v>
      </c>
      <c r="C95" s="431" t="n"/>
      <c r="D95" s="437" t="n"/>
      <c r="E95" s="437" t="n"/>
      <c r="F95" s="437" t="n">
        <v>0.02</v>
      </c>
      <c r="G95" s="311" t="n"/>
      <c r="H95" s="311" t="n"/>
      <c r="I95" s="311" t="n"/>
      <c r="J95" s="311" t="n"/>
      <c r="K95" s="311" t="n"/>
      <c r="L95" s="311" t="n"/>
    </row>
    <row r="96" ht="15" customHeight="1" s="299">
      <c r="A96" s="191" t="inlineStr">
        <is>
          <t>Restructuring charges (benefits), net</t>
        </is>
      </c>
      <c r="B96" s="437" t="inlineStr">
        <is>
          <t>—%</t>
        </is>
      </c>
      <c r="C96" s="431" t="n"/>
      <c r="D96" s="437" t="n"/>
      <c r="E96" s="437" t="n"/>
      <c r="F96" s="437" t="inlineStr">
        <is>
          <t>—%</t>
        </is>
      </c>
      <c r="G96" s="311" t="n"/>
      <c r="H96" s="311" t="n"/>
      <c r="I96" s="311" t="n"/>
      <c r="J96" s="311" t="n"/>
      <c r="K96" s="311" t="n"/>
      <c r="L96" s="311" t="n"/>
    </row>
    <row r="97" ht="15" customHeight="1" s="299">
      <c r="A97" s="289" t="inlineStr">
        <is>
          <t>Non-GAAP Operating Margin</t>
        </is>
      </c>
      <c r="B97" s="435" t="n">
        <v>0.17</v>
      </c>
      <c r="C97" s="435" t="n"/>
      <c r="D97" s="436" t="n"/>
      <c r="E97" s="436" t="n"/>
      <c r="F97" s="436" t="n">
        <v>0.17</v>
      </c>
      <c r="G97" s="311" t="n"/>
      <c r="H97" s="311" t="n"/>
      <c r="I97" s="311" t="n"/>
      <c r="J97" s="311" t="n"/>
      <c r="K97" s="311" t="n"/>
      <c r="L97" s="311" t="n"/>
    </row>
    <row r="98" ht="15" customHeight="1" s="299">
      <c r="A98" s="311" t="n"/>
      <c r="B98" s="311" t="n"/>
      <c r="C98" s="311" t="n"/>
      <c r="D98" s="279" t="n"/>
      <c r="E98" s="279" t="n"/>
      <c r="F98" s="279" t="n"/>
      <c r="G98" s="311" t="n"/>
      <c r="H98" s="311" t="n"/>
      <c r="I98" s="311" t="n"/>
      <c r="J98" s="311" t="n"/>
      <c r="K98" s="311" t="n"/>
      <c r="L98" s="311" t="n"/>
    </row>
    <row r="99" ht="15" customHeight="1" s="299">
      <c r="A99" s="324" t="inlineStr">
        <is>
          <t>(5) GAAP Net Income</t>
        </is>
      </c>
      <c r="B99" s="192" t="n">
        <v>28</v>
      </c>
      <c r="C99" s="192" t="n"/>
      <c r="D99" s="212" t="n"/>
      <c r="E99" s="212" t="n"/>
      <c r="F99" s="212" t="n">
        <v>28</v>
      </c>
      <c r="G99" s="311" t="n"/>
      <c r="H99" s="311" t="n"/>
      <c r="I99" s="311" t="n"/>
      <c r="J99" s="311" t="n"/>
      <c r="K99" s="311" t="n"/>
      <c r="L99" s="311" t="n"/>
    </row>
    <row r="100" ht="15" customHeight="1" s="299">
      <c r="A100" s="289" t="inlineStr">
        <is>
          <t>Stock-based compensation expense</t>
        </is>
      </c>
      <c r="B100" s="170" t="n">
        <v>34</v>
      </c>
      <c r="C100" s="170" t="n"/>
      <c r="D100" s="213" t="n"/>
      <c r="E100" s="213" t="n"/>
      <c r="F100" s="213" t="n">
        <v>34</v>
      </c>
      <c r="G100" s="311" t="n"/>
      <c r="H100" s="311" t="n"/>
      <c r="I100" s="311" t="n"/>
      <c r="J100" s="311" t="n"/>
      <c r="K100" s="311" t="n"/>
      <c r="L100" s="311" t="n"/>
    </row>
    <row r="101" ht="15" customHeight="1" s="299">
      <c r="A101" s="289" t="inlineStr">
        <is>
          <t>Amortization of developed technology</t>
        </is>
      </c>
      <c r="B101" s="170" t="n">
        <v>13</v>
      </c>
      <c r="C101" s="170" t="n"/>
      <c r="D101" s="213" t="n"/>
      <c r="E101" s="213" t="n"/>
      <c r="F101" s="213" t="n">
        <v>13</v>
      </c>
      <c r="G101" s="311" t="n"/>
      <c r="H101" s="311" t="n"/>
      <c r="I101" s="311" t="n"/>
      <c r="J101" s="311" t="n"/>
      <c r="K101" s="311" t="n"/>
      <c r="L101" s="311" t="n"/>
    </row>
    <row r="102" ht="15" customHeight="1" s="299">
      <c r="A102" s="289" t="inlineStr">
        <is>
          <t>Amortization of customer relationships and trade names</t>
        </is>
      </c>
      <c r="B102" s="170" t="n">
        <v>11</v>
      </c>
      <c r="C102" s="170" t="n"/>
      <c r="D102" s="213" t="n"/>
      <c r="E102" s="213" t="n"/>
      <c r="F102" s="213" t="n">
        <v>11</v>
      </c>
      <c r="G102" s="311" t="n"/>
      <c r="H102" s="311" t="n"/>
      <c r="I102" s="311" t="n"/>
      <c r="J102" s="311" t="n"/>
      <c r="K102" s="311" t="n"/>
      <c r="L102" s="311" t="n"/>
    </row>
    <row r="103" ht="15" customHeight="1" s="299">
      <c r="A103" s="191" t="inlineStr">
        <is>
          <t>Restructuring charges (benefits), net</t>
        </is>
      </c>
      <c r="B103" s="170" t="n">
        <v>2</v>
      </c>
      <c r="C103" s="170" t="n"/>
      <c r="D103" s="213" t="n"/>
      <c r="E103" s="213" t="n"/>
      <c r="F103" s="213" t="n">
        <v>2</v>
      </c>
      <c r="G103" s="311" t="n"/>
      <c r="H103" s="311" t="n"/>
      <c r="I103" s="311" t="n"/>
      <c r="J103" s="311" t="n"/>
      <c r="K103" s="311" t="n"/>
      <c r="L103" s="311" t="n"/>
    </row>
    <row r="104" ht="15" customHeight="1" s="299">
      <c r="A104" s="304" t="inlineStr">
        <is>
          <t>Loss (gain) on strategic investments</t>
        </is>
      </c>
      <c r="B104" s="170" t="n">
        <v>4</v>
      </c>
      <c r="C104" s="170" t="n"/>
      <c r="D104" s="176" t="n"/>
      <c r="E104" s="213" t="n"/>
      <c r="F104" s="213" t="n">
        <v>4</v>
      </c>
      <c r="G104" s="311" t="n"/>
      <c r="H104" s="311" t="n"/>
      <c r="I104" s="311" t="n"/>
      <c r="J104" s="311" t="n"/>
      <c r="K104" s="311" t="n"/>
      <c r="L104" s="311" t="n"/>
    </row>
    <row r="105" ht="15" customHeight="1" s="299">
      <c r="A105" s="289" t="inlineStr">
        <is>
          <t>Discrete GAAP tax provision items</t>
        </is>
      </c>
      <c r="B105" s="170" t="n">
        <v>-2</v>
      </c>
      <c r="C105" s="170" t="n"/>
      <c r="D105" s="213" t="n"/>
      <c r="E105" s="213" t="n"/>
      <c r="F105" s="213" t="n">
        <v>-2</v>
      </c>
      <c r="G105" s="311" t="n"/>
      <c r="H105" s="311" t="n"/>
      <c r="I105" s="311" t="n"/>
      <c r="J105" s="311" t="n"/>
      <c r="K105" s="311" t="n"/>
      <c r="L105" s="311" t="n"/>
    </row>
    <row r="106" ht="15" customHeight="1" s="299">
      <c r="A106" s="289" t="inlineStr">
        <is>
          <t>Income tax effect of non-GAAP adjustments</t>
        </is>
      </c>
      <c r="B106" s="172" t="n">
        <v>-16</v>
      </c>
      <c r="C106" s="170" t="n"/>
      <c r="D106" s="214" t="n"/>
      <c r="E106" s="214" t="n"/>
      <c r="F106" s="214" t="n">
        <v>-16</v>
      </c>
      <c r="G106" s="311" t="n"/>
      <c r="H106" s="311" t="n"/>
      <c r="I106" s="311" t="n"/>
      <c r="J106" s="311" t="n"/>
      <c r="K106" s="311" t="n"/>
      <c r="L106" s="311" t="n"/>
    </row>
    <row r="107" ht="15" customHeight="1" s="299">
      <c r="A107" s="289" t="inlineStr">
        <is>
          <t>Non-GAAP Net Income</t>
        </is>
      </c>
      <c r="B107" s="174" t="n">
        <v>74</v>
      </c>
      <c r="C107" s="174" t="n"/>
      <c r="D107" s="212" t="n"/>
      <c r="E107" s="212" t="n"/>
      <c r="F107" s="212" t="n">
        <v>74</v>
      </c>
      <c r="G107" s="311" t="n"/>
      <c r="H107" s="311" t="n"/>
      <c r="I107" s="311" t="n"/>
      <c r="J107" s="311" t="n"/>
      <c r="K107" s="311" t="n"/>
      <c r="L107" s="311" t="n"/>
    </row>
    <row r="108" ht="15" customHeight="1" s="299">
      <c r="A108" s="311" t="n"/>
      <c r="B108" s="330" t="n"/>
      <c r="C108" s="330" t="n"/>
      <c r="D108" s="279" t="n"/>
      <c r="E108" s="279" t="n"/>
      <c r="F108" s="279" t="n"/>
      <c r="G108" s="311" t="n"/>
      <c r="H108" s="311" t="n"/>
      <c r="I108" s="311" t="n"/>
      <c r="J108" s="311" t="n"/>
      <c r="K108" s="311" t="n"/>
      <c r="L108" s="311" t="n"/>
    </row>
    <row r="109" ht="15" customHeight="1" s="299">
      <c r="A109" s="324" t="inlineStr">
        <is>
          <t>(6) GAAP Diluted Net Income Per Share</t>
        </is>
      </c>
      <c r="B109" s="432" t="n">
        <v>0.12</v>
      </c>
      <c r="C109" s="432" t="n"/>
      <c r="D109" s="432" t="n"/>
      <c r="E109" s="432" t="n"/>
      <c r="F109" s="432" t="n">
        <v>0.12</v>
      </c>
      <c r="G109" s="311" t="n"/>
      <c r="H109" s="311" t="n"/>
      <c r="I109" s="311" t="n"/>
      <c r="J109" s="311" t="n"/>
      <c r="K109" s="311" t="n"/>
      <c r="L109" s="311" t="n"/>
    </row>
    <row r="110" ht="15" customHeight="1" s="299">
      <c r="A110" s="289" t="inlineStr">
        <is>
          <t>Stock-based compensation expense</t>
        </is>
      </c>
      <c r="B110" s="176" t="n">
        <v>0.14</v>
      </c>
      <c r="C110" s="176" t="n"/>
      <c r="D110" s="176" t="n"/>
      <c r="E110" s="176" t="n"/>
      <c r="F110" s="176" t="n">
        <v>0.14</v>
      </c>
      <c r="G110" s="311" t="n"/>
      <c r="H110" s="311" t="n"/>
      <c r="I110" s="311" t="n"/>
      <c r="J110" s="311" t="n"/>
      <c r="K110" s="311" t="n"/>
      <c r="L110" s="311" t="n"/>
    </row>
    <row r="111" ht="15" customHeight="1" s="299">
      <c r="A111" s="289" t="inlineStr">
        <is>
          <t>Amortization of developed technology</t>
        </is>
      </c>
      <c r="B111" s="176" t="n">
        <v>0.06</v>
      </c>
      <c r="C111" s="176" t="n"/>
      <c r="D111" s="176" t="n"/>
      <c r="E111" s="176" t="n"/>
      <c r="F111" s="176" t="n">
        <v>0.06</v>
      </c>
      <c r="G111" s="311" t="n"/>
      <c r="H111" s="311" t="n"/>
      <c r="I111" s="311" t="n"/>
      <c r="J111" s="311" t="n"/>
      <c r="K111" s="311" t="n"/>
      <c r="L111" s="311" t="n"/>
    </row>
    <row r="112" ht="15" customHeight="1" s="299">
      <c r="A112" s="289" t="inlineStr">
        <is>
          <t>Amortization of customer relationships and trade names</t>
        </is>
      </c>
      <c r="B112" s="176" t="n">
        <v>0.05</v>
      </c>
      <c r="C112" s="176" t="n"/>
      <c r="D112" s="176" t="n"/>
      <c r="E112" s="176" t="n"/>
      <c r="F112" s="176" t="n">
        <v>0.05</v>
      </c>
      <c r="G112" s="311" t="n"/>
      <c r="H112" s="311" t="n"/>
      <c r="I112" s="311" t="n"/>
      <c r="J112" s="311" t="n"/>
      <c r="K112" s="311" t="n"/>
      <c r="L112" s="311" t="n"/>
    </row>
    <row r="113" ht="15" customHeight="1" s="299">
      <c r="A113" s="191" t="inlineStr">
        <is>
          <t>Restructuring charges (benefits), net</t>
        </is>
      </c>
      <c r="B113" s="176" t="n">
        <v>0.01</v>
      </c>
      <c r="C113" s="176" t="n"/>
      <c r="D113" s="176" t="n"/>
      <c r="E113" s="176" t="n"/>
      <c r="F113" s="176" t="n">
        <v>0.01</v>
      </c>
    </row>
    <row r="114" ht="15" customHeight="1" s="299">
      <c r="A114" s="304" t="inlineStr">
        <is>
          <t>Loss (gain) on strategic investments</t>
        </is>
      </c>
      <c r="B114" s="176" t="n">
        <v>0.02</v>
      </c>
      <c r="C114" s="176" t="n"/>
      <c r="D114" s="176" t="n"/>
      <c r="E114" s="176" t="n"/>
      <c r="F114" s="176" t="n">
        <v>0.02</v>
      </c>
    </row>
    <row r="115" ht="15" customHeight="1" s="299">
      <c r="A115" s="289" t="inlineStr">
        <is>
          <t>Discrete GAAP tax provision items</t>
        </is>
      </c>
      <c r="B115" s="176" t="n">
        <v>-0.01</v>
      </c>
      <c r="C115" s="176" t="n"/>
      <c r="D115" s="176" t="n"/>
      <c r="E115" s="176" t="n"/>
      <c r="F115" s="176" t="n">
        <v>-0.01</v>
      </c>
    </row>
    <row r="116" ht="15" customHeight="1" s="299">
      <c r="A116" s="289" t="inlineStr">
        <is>
          <t>Income tax effect of non-GAAP adjustments</t>
        </is>
      </c>
      <c r="B116" s="177" t="n">
        <v>-0.07000000000000001</v>
      </c>
      <c r="C116" s="177" t="n"/>
      <c r="D116" s="177" t="n"/>
      <c r="E116" s="177" t="n"/>
      <c r="F116" s="177" t="n">
        <v>-0.07000000000000001</v>
      </c>
    </row>
    <row r="117" ht="15" customHeight="1" s="299">
      <c r="A117" s="289" t="inlineStr">
        <is>
          <t>Non-GAAP Diluted Net Income Per Share</t>
        </is>
      </c>
      <c r="B117" s="432" t="n">
        <v>0.32</v>
      </c>
      <c r="C117" s="432" t="n"/>
      <c r="D117" s="432" t="n"/>
      <c r="E117" s="432" t="n"/>
      <c r="F117" s="432" t="n">
        <v>0.32</v>
      </c>
    </row>
    <row r="118" ht="15" customFormat="1" customHeight="1" s="324">
      <c r="A118" s="289" t="n"/>
      <c r="B118" s="432" t="n"/>
      <c r="C118" s="432" t="n"/>
      <c r="D118" s="432" t="n"/>
      <c r="E118" s="441" t="n"/>
      <c r="F118" s="441" t="n"/>
    </row>
    <row r="119" ht="15" customFormat="1" customHeight="1" s="324">
      <c r="A119" s="286" t="inlineStr">
        <is>
          <t>Reconciliation for Billings:</t>
        </is>
      </c>
      <c r="B119" s="295" t="n"/>
      <c r="C119" s="432" t="n"/>
      <c r="D119" s="432" t="n"/>
      <c r="E119" s="441" t="n"/>
      <c r="F119" s="441" t="n"/>
    </row>
    <row r="120" ht="15" customFormat="1" customHeight="1" s="324">
      <c r="A120" s="304" t="n"/>
      <c r="B120" s="290" t="inlineStr">
        <is>
          <t>Q115</t>
        </is>
      </c>
      <c r="C120" s="432" t="n"/>
      <c r="D120" s="432" t="n"/>
      <c r="E120" s="441" t="n"/>
      <c r="F120" s="441" t="n"/>
    </row>
    <row r="121" ht="15" customFormat="1" customHeight="1" s="324">
      <c r="A121" s="304" t="inlineStr">
        <is>
          <t>Year over year change in GAAP Net Revenue</t>
        </is>
      </c>
      <c r="B121" s="295" t="n">
        <v>0.04</v>
      </c>
      <c r="C121" s="432" t="n"/>
      <c r="D121" s="432" t="n"/>
      <c r="E121" s="441" t="n"/>
      <c r="F121" s="441" t="n"/>
    </row>
    <row r="122" ht="15" customFormat="1" customHeight="1" s="324">
      <c r="A122" s="296" t="inlineStr">
        <is>
          <t>Change in deferred revenue in the current period</t>
        </is>
      </c>
      <c r="B122" s="295" t="n">
        <v>0.07000000000000001</v>
      </c>
      <c r="C122" s="432" t="n"/>
      <c r="D122" s="432" t="n"/>
      <c r="E122" s="441" t="n"/>
      <c r="F122" s="441" t="n"/>
    </row>
    <row r="123" ht="15" customFormat="1" customHeight="1" s="324">
      <c r="A123" s="296" t="inlineStr">
        <is>
          <t>Change in acquisition related deferred revenue and other in the current period</t>
        </is>
      </c>
      <c r="B123" s="431" t="n">
        <v>-0.01</v>
      </c>
      <c r="C123" s="432" t="n"/>
      <c r="D123" s="432" t="n"/>
      <c r="E123" s="441" t="n"/>
      <c r="F123" s="441" t="n"/>
    </row>
    <row r="124" ht="15" customFormat="1" customHeight="1" s="324" thickBot="1">
      <c r="A124" s="304" t="inlineStr">
        <is>
          <t>Year over year change in Billings</t>
        </is>
      </c>
      <c r="B124" s="294" t="n">
        <v>0.1</v>
      </c>
      <c r="C124" s="432" t="n"/>
      <c r="D124" s="432" t="n"/>
      <c r="E124" s="441" t="n"/>
      <c r="F124" s="441" t="n"/>
    </row>
    <row r="125" ht="15" customFormat="1" customHeight="1" s="324" thickTop="1">
      <c r="A125" s="289" t="n"/>
      <c r="B125" s="432" t="n"/>
      <c r="C125" s="432" t="n"/>
      <c r="D125" s="432" t="n"/>
      <c r="E125" s="441" t="n"/>
      <c r="F125" s="441" t="n"/>
    </row>
    <row r="126" ht="15" customFormat="1" customHeight="1" s="324">
      <c r="A126" s="286" t="inlineStr">
        <is>
          <t>Reconciliation for Guidance:</t>
        </is>
      </c>
      <c r="B126" s="432" t="n"/>
      <c r="C126" s="432" t="n"/>
      <c r="D126" s="432" t="n"/>
      <c r="E126" s="441" t="n"/>
      <c r="F126" s="441" t="n"/>
    </row>
    <row r="127" ht="15" customFormat="1" customHeight="1" s="324">
      <c r="A127" s="327" t="inlineStr">
        <is>
          <t>The following is a reconciliation of anticipated full year fiscal 2015 GAAP and non-GAAP operating margins:</t>
        </is>
      </c>
    </row>
    <row r="128" ht="15" customFormat="1" customHeight="1" s="324">
      <c r="A128" s="289" t="n"/>
      <c r="B128" s="442" t="inlineStr">
        <is>
          <t>Fiscal 2015</t>
        </is>
      </c>
      <c r="D128" s="432" t="n"/>
      <c r="E128" s="441" t="n"/>
      <c r="F128" s="441" t="n"/>
    </row>
    <row r="129" ht="15" customFormat="1" customHeight="1" s="324">
      <c r="A129" s="304" t="inlineStr">
        <is>
          <t xml:space="preserve">GAAP operating margin </t>
        </is>
      </c>
      <c r="B129" s="295" t="n">
        <v>0.03</v>
      </c>
      <c r="C129" s="295" t="n">
        <v>0.05</v>
      </c>
      <c r="D129" s="432" t="n"/>
      <c r="E129" s="441" t="n"/>
      <c r="F129" s="441" t="n"/>
    </row>
    <row r="130" ht="15" customFormat="1" customHeight="1" s="324">
      <c r="A130" s="293" t="inlineStr">
        <is>
          <t>Stock-based compensation expense</t>
        </is>
      </c>
      <c r="B130" s="295" t="n">
        <v>0.07000000000000001</v>
      </c>
      <c r="C130" s="295" t="n">
        <v>0.07000000000000001</v>
      </c>
      <c r="D130" s="432" t="n"/>
      <c r="E130" s="441" t="n"/>
      <c r="F130" s="441" t="n"/>
    </row>
    <row r="131" ht="15" customFormat="1" customHeight="1" s="324">
      <c r="A131" s="293" t="inlineStr">
        <is>
          <t>Amortization of purchased intangibles</t>
        </is>
      </c>
      <c r="B131" s="295" t="n">
        <v>0.04</v>
      </c>
      <c r="C131" s="295" t="n">
        <v>0.04</v>
      </c>
      <c r="D131" s="432" t="n"/>
      <c r="E131" s="441" t="n"/>
      <c r="F131" s="441" t="n"/>
    </row>
    <row r="132" ht="15" customFormat="1" customHeight="1" s="324">
      <c r="A132" s="293" t="inlineStr">
        <is>
          <t xml:space="preserve">Restructuring charges </t>
        </is>
      </c>
      <c r="B132" s="437" t="inlineStr">
        <is>
          <t>—%</t>
        </is>
      </c>
      <c r="C132" s="437" t="inlineStr">
        <is>
          <t>—%</t>
        </is>
      </c>
      <c r="D132" s="432" t="n"/>
      <c r="E132" s="441" t="n"/>
      <c r="F132" s="441" t="n"/>
    </row>
    <row r="133" ht="15" customFormat="1" customHeight="1" s="324" thickBot="1">
      <c r="A133" s="304" t="inlineStr">
        <is>
          <t>Non-GAAP operating margin</t>
        </is>
      </c>
      <c r="B133" s="294" t="n">
        <v>0.14</v>
      </c>
      <c r="C133" s="294" t="n">
        <v>0.16</v>
      </c>
      <c r="D133" s="432" t="n"/>
      <c r="E133" s="441" t="n"/>
      <c r="F133" s="441" t="n"/>
    </row>
    <row r="134" ht="15" customFormat="1" customHeight="1" s="324" thickTop="1">
      <c r="A134" s="289" t="n"/>
      <c r="B134" s="295" t="n"/>
      <c r="C134" s="295" t="n"/>
      <c r="D134" s="432" t="n"/>
      <c r="E134" s="441" t="n"/>
      <c r="F134" s="441" t="n"/>
    </row>
    <row r="135" ht="15" customFormat="1" customHeight="1" s="324">
      <c r="A135" s="286" t="inlineStr">
        <is>
          <t>Reconciliation for Long Term Operating Margins:</t>
        </is>
      </c>
      <c r="B135" s="295" t="n"/>
      <c r="C135" s="295" t="n"/>
      <c r="D135" s="432" t="n"/>
      <c r="E135" s="441" t="n"/>
      <c r="F135" s="441" t="n"/>
    </row>
    <row r="136" ht="38.25" customFormat="1" customHeight="1" s="324">
      <c r="A136" s="325" t="inlineStr">
        <is>
          <t>[Person_1] is not able to provide targets for our long term (ending with fiscal year 2018) GAAP operating margins at this time because of the difficulty of estimating certain items that are excluded from non-GAAP that affect operating margin, such as charges related to stock-based compensation expense and amortization of acquisition related intangibles, the effect of which may be significant.</t>
        </is>
      </c>
    </row>
    <row r="137" ht="15" customHeight="1" s="299">
      <c r="A137" s="311" t="n"/>
      <c r="B137" s="311" t="n"/>
      <c r="C137" s="311" t="n"/>
      <c r="D137" s="311" t="n"/>
      <c r="E137" s="311" t="n"/>
      <c r="F137" s="311" t="n"/>
    </row>
    <row r="138" ht="18.75" customHeight="1" s="299">
      <c r="A138" s="165" t="inlineStr">
        <is>
          <t>Fiscal Year 2014</t>
        </is>
      </c>
      <c r="B138" s="166" t="inlineStr">
        <is>
          <t>QTR 1</t>
        </is>
      </c>
      <c r="C138" s="166" t="inlineStr">
        <is>
          <t>QTR 2</t>
        </is>
      </c>
      <c r="D138" s="166" t="inlineStr">
        <is>
          <t>QTR 3</t>
        </is>
      </c>
      <c r="E138" s="166" t="inlineStr">
        <is>
          <t>QTR 4</t>
        </is>
      </c>
      <c r="F138" s="166" t="inlineStr">
        <is>
          <t>YTD 2014</t>
        </is>
      </c>
    </row>
    <row r="139" ht="18.75" customHeight="1" s="299">
      <c r="A139" s="167" t="inlineStr">
        <is>
          <t>Financial Statistics ($ in millions, except per share data):</t>
        </is>
      </c>
      <c r="B139" s="96" t="n"/>
      <c r="C139" s="96" t="n"/>
      <c r="D139" s="96" t="n"/>
      <c r="E139" s="96" t="n"/>
      <c r="F139" s="96" t="n"/>
    </row>
    <row r="140">
      <c r="A140" s="297" t="inlineStr">
        <is>
          <t>Total Net Revenue:</t>
        </is>
      </c>
      <c r="B140" s="192" t="n">
        <v>570</v>
      </c>
      <c r="C140" s="192" t="n">
        <v>562</v>
      </c>
      <c r="D140" s="192" t="n">
        <v>555</v>
      </c>
      <c r="E140" s="192" t="n">
        <v>587</v>
      </c>
      <c r="F140" s="192" t="n">
        <v>2274</v>
      </c>
    </row>
    <row r="141">
      <c r="A141" s="325" t="inlineStr">
        <is>
          <t>License and Other Revenue</t>
        </is>
      </c>
      <c r="B141" s="192" t="n">
        <v>324</v>
      </c>
      <c r="C141" s="192" t="n">
        <v>313</v>
      </c>
      <c r="D141" s="192" t="n">
        <v>298</v>
      </c>
      <c r="E141" s="192" t="n">
        <v>321</v>
      </c>
      <c r="F141" s="192" t="n">
        <v>1255</v>
      </c>
    </row>
    <row r="142">
      <c r="A142" s="317" t="inlineStr">
        <is>
          <t>Subscription Revenue</t>
        </is>
      </c>
      <c r="B142" s="192" t="n">
        <v>247</v>
      </c>
      <c r="C142" s="192" t="n">
        <v>249</v>
      </c>
      <c r="D142" s="192" t="n">
        <v>258</v>
      </c>
      <c r="E142" s="192" t="n">
        <v>266</v>
      </c>
      <c r="F142" s="192" t="n">
        <v>1019</v>
      </c>
    </row>
    <row r="143" ht="18.75" customHeight="1" s="299">
      <c r="A143" s="311" t="n"/>
    </row>
    <row r="144">
      <c r="A144" s="324" t="inlineStr">
        <is>
          <t>GAAP Gross Margin</t>
        </is>
      </c>
      <c r="B144" s="431" t="n">
        <v>0.88</v>
      </c>
      <c r="C144" s="431" t="n">
        <v>0.88</v>
      </c>
      <c r="D144" s="431" t="n">
        <v>0.88</v>
      </c>
      <c r="E144" s="431" t="n">
        <v>0.88</v>
      </c>
      <c r="F144" s="431" t="n">
        <v>0.88</v>
      </c>
    </row>
    <row r="145">
      <c r="A145" s="324" t="inlineStr">
        <is>
          <t>Non-GAAP Gross Margin (1)(2)</t>
        </is>
      </c>
      <c r="B145" s="431" t="n">
        <v>0.9</v>
      </c>
      <c r="C145" s="431" t="n">
        <v>0.9</v>
      </c>
      <c r="D145" s="431" t="n">
        <v>0.9</v>
      </c>
      <c r="E145" s="431" t="n">
        <v>0.9</v>
      </c>
      <c r="F145" s="431" t="n">
        <v>0.9</v>
      </c>
    </row>
    <row r="146" ht="18.75" customHeight="1" s="299">
      <c r="A146" s="311" t="n"/>
    </row>
    <row r="147">
      <c r="A147" s="324" t="inlineStr">
        <is>
          <t>GAAP Operating Expenses</t>
        </is>
      </c>
      <c r="B147" s="192" t="n">
        <v>422</v>
      </c>
      <c r="C147" s="192" t="n">
        <v>410</v>
      </c>
      <c r="D147" s="192" t="n">
        <v>420</v>
      </c>
      <c r="E147" s="192" t="n">
        <v>463</v>
      </c>
      <c r="F147" s="192" t="n">
        <v>1715</v>
      </c>
    </row>
    <row r="148">
      <c r="A148" s="324" t="inlineStr">
        <is>
          <t>GAAP Operating Margin</t>
        </is>
      </c>
      <c r="B148" s="431" t="n">
        <v>0.14</v>
      </c>
      <c r="C148" s="431" t="n">
        <v>0.15</v>
      </c>
      <c r="D148" s="431" t="n">
        <v>0.12</v>
      </c>
      <c r="E148" s="431" t="n">
        <v>0.09</v>
      </c>
      <c r="F148" s="431" t="n">
        <v>0.13</v>
      </c>
    </row>
    <row r="149">
      <c r="A149" s="324" t="inlineStr">
        <is>
          <t>GAAP Net Income</t>
        </is>
      </c>
      <c r="B149" s="192" t="n">
        <v>56</v>
      </c>
      <c r="C149" s="192" t="n">
        <v>62</v>
      </c>
      <c r="D149" s="192" t="n">
        <v>58</v>
      </c>
      <c r="E149" s="192" t="n">
        <v>54</v>
      </c>
      <c r="F149" s="192" t="n">
        <v>229</v>
      </c>
    </row>
    <row r="150">
      <c r="A150" s="324" t="inlineStr">
        <is>
          <t>GAAP Diluted Net Income Per Share (b)</t>
        </is>
      </c>
      <c r="B150" s="432" t="n">
        <v>0.24</v>
      </c>
      <c r="C150" s="432" t="n">
        <v>0.27</v>
      </c>
      <c r="D150" s="432" t="n">
        <v>0.25</v>
      </c>
      <c r="E150" s="432" t="n">
        <v>0.23</v>
      </c>
      <c r="F150" s="432" t="n">
        <v>1</v>
      </c>
    </row>
    <row r="151">
      <c r="A151" s="311" t="n"/>
    </row>
    <row r="152">
      <c r="A152" s="324" t="inlineStr">
        <is>
          <t>Non-GAAP Operating Expenses  (1)(3)</t>
        </is>
      </c>
      <c r="B152" s="192" t="n">
        <v>378</v>
      </c>
      <c r="C152" s="192" t="n">
        <v>370</v>
      </c>
      <c r="D152" s="192" t="n">
        <v>378</v>
      </c>
      <c r="E152" s="192" t="n">
        <v>413</v>
      </c>
      <c r="F152" s="192" t="n">
        <v>1539</v>
      </c>
    </row>
    <row r="153">
      <c r="A153" s="324" t="inlineStr">
        <is>
          <t>Non-GAAP Operating Margin  (1)(4)</t>
        </is>
      </c>
      <c r="B153" s="431" t="n">
        <v>0.24</v>
      </c>
      <c r="C153" s="431" t="n">
        <v>0.24</v>
      </c>
      <c r="D153" s="431" t="n">
        <v>0.22</v>
      </c>
      <c r="E153" s="431" t="n">
        <v>0.2</v>
      </c>
      <c r="F153" s="431" t="n">
        <v>0.22</v>
      </c>
    </row>
    <row r="154">
      <c r="A154" s="324" t="inlineStr">
        <is>
          <t>Non-GAAP Net Income  (1)(5)(c)</t>
        </is>
      </c>
      <c r="B154" s="192" t="n">
        <v>96</v>
      </c>
      <c r="C154" s="192" t="n">
        <v>102</v>
      </c>
      <c r="D154" s="192" t="n">
        <v>94</v>
      </c>
      <c r="E154" s="192" t="n">
        <v>93</v>
      </c>
      <c r="F154" s="192" t="n">
        <v>386</v>
      </c>
    </row>
    <row r="155">
      <c r="A155" s="324" t="inlineStr">
        <is>
          <t>Non-GAAP Diluted Net Income Per Share  (1)(6)(b)(c)</t>
        </is>
      </c>
      <c r="B155" s="432" t="n">
        <v>0.42</v>
      </c>
      <c r="C155" s="432" t="n">
        <v>0.45</v>
      </c>
      <c r="D155" s="432" t="n">
        <v>0.41</v>
      </c>
      <c r="E155" s="432" t="n">
        <v>0.4</v>
      </c>
      <c r="F155" s="432" t="n">
        <v>1.68</v>
      </c>
    </row>
    <row r="156">
      <c r="A156" s="311" t="n"/>
    </row>
    <row r="157">
      <c r="A157" s="324" t="inlineStr">
        <is>
          <t>Total Cash and Marketable Securities</t>
        </is>
      </c>
      <c r="B157" s="192" t="n">
        <v>2480</v>
      </c>
      <c r="C157" s="192" t="n">
        <v>2408</v>
      </c>
      <c r="D157" s="192" t="n">
        <v>2479</v>
      </c>
      <c r="E157" s="192" t="n">
        <v>2544</v>
      </c>
      <c r="F157" s="192" t="n">
        <v>2544</v>
      </c>
    </row>
    <row r="158">
      <c r="A158" s="324" t="inlineStr">
        <is>
          <t>Days Sales Outstanding</t>
        </is>
      </c>
      <c r="B158" s="170" t="n">
        <v>46</v>
      </c>
      <c r="C158" s="170" t="n">
        <v>49</v>
      </c>
      <c r="D158" s="170" t="n">
        <v>50</v>
      </c>
      <c r="E158" s="170" t="n">
        <v>66</v>
      </c>
      <c r="F158" s="170" t="n">
        <v>66</v>
      </c>
    </row>
    <row r="159">
      <c r="A159" s="324" t="inlineStr">
        <is>
          <t>Capital Expenditures</t>
        </is>
      </c>
      <c r="B159" s="192" t="n">
        <v>26</v>
      </c>
      <c r="C159" s="192" t="n">
        <v>17</v>
      </c>
      <c r="D159" s="192" t="n">
        <v>12</v>
      </c>
      <c r="E159" s="192" t="n">
        <v>9</v>
      </c>
      <c r="F159" s="192" t="n">
        <v>64</v>
      </c>
    </row>
    <row r="160">
      <c r="A160" s="324" t="inlineStr">
        <is>
          <t>Cash Flow from Operating Activities</t>
        </is>
      </c>
      <c r="B160" s="192" t="n">
        <v>224</v>
      </c>
      <c r="C160" s="192" t="n">
        <v>65</v>
      </c>
      <c r="D160" s="192" t="n">
        <v>91</v>
      </c>
      <c r="E160" s="192" t="n">
        <v>184</v>
      </c>
      <c r="F160" s="192" t="n">
        <v>564</v>
      </c>
    </row>
    <row r="161">
      <c r="A161" s="311" t="inlineStr">
        <is>
          <t>GAAP Depreciation, Amortization and Accretion</t>
        </is>
      </c>
      <c r="B161" s="192" t="n">
        <v>33</v>
      </c>
      <c r="C161" s="192" t="n">
        <v>32</v>
      </c>
      <c r="D161" s="192" t="n">
        <v>31</v>
      </c>
      <c r="E161" s="192" t="n">
        <v>33</v>
      </c>
      <c r="F161" s="192" t="n">
        <v>129</v>
      </c>
    </row>
    <row r="162">
      <c r="A162" s="324" t="n"/>
      <c r="B162" s="192" t="n"/>
      <c r="C162" s="192" t="n"/>
      <c r="D162" s="192" t="n"/>
      <c r="E162" s="192" t="n"/>
      <c r="F162" s="192" t="n"/>
    </row>
    <row r="163">
      <c r="A163" s="311" t="inlineStr">
        <is>
          <t>Deferred Subscription Revenue Balance (c)</t>
        </is>
      </c>
      <c r="B163" s="192" t="n">
        <v>775</v>
      </c>
      <c r="C163" s="192" t="n">
        <v>736</v>
      </c>
      <c r="D163" s="192" t="n">
        <v>699</v>
      </c>
      <c r="E163" s="192" t="n">
        <v>789</v>
      </c>
      <c r="F163" s="192" t="n">
        <v>789</v>
      </c>
    </row>
    <row r="164" ht="18.75" customHeight="1" s="299">
      <c r="A164" s="297" t="n"/>
      <c r="B164" s="330" t="n"/>
      <c r="C164" s="330" t="n"/>
    </row>
    <row r="165">
      <c r="A165" s="300" t="inlineStr">
        <is>
          <t>Revenue by Geography:</t>
        </is>
      </c>
      <c r="B165" s="192" t="n"/>
      <c r="C165" s="192" t="n"/>
      <c r="D165" s="192" t="n"/>
      <c r="E165" s="192" t="n"/>
      <c r="F165" s="192" t="n"/>
    </row>
    <row r="166">
      <c r="A166" s="324" t="inlineStr">
        <is>
          <t>Americas</t>
        </is>
      </c>
      <c r="B166" s="192" t="n">
        <v>202</v>
      </c>
      <c r="C166" s="192" t="n">
        <v>202</v>
      </c>
      <c r="D166" s="192" t="n">
        <v>208</v>
      </c>
      <c r="E166" s="192" t="n">
        <v>207</v>
      </c>
      <c r="F166" s="192" t="n">
        <v>819</v>
      </c>
    </row>
    <row r="167">
      <c r="A167" s="324" t="inlineStr">
        <is>
          <t>Europe, Middle East and Africa</t>
        </is>
      </c>
      <c r="B167" s="192" t="n">
        <v>216</v>
      </c>
      <c r="C167" s="192" t="n">
        <v>202</v>
      </c>
      <c r="D167" s="192" t="n">
        <v>204</v>
      </c>
      <c r="E167" s="192" t="n">
        <v>229</v>
      </c>
      <c r="F167" s="192" t="n">
        <v>852</v>
      </c>
    </row>
    <row r="168">
      <c r="A168" s="324" t="inlineStr">
        <is>
          <t>Asia Pacific</t>
        </is>
      </c>
      <c r="B168" s="192" t="n">
        <v>152</v>
      </c>
      <c r="C168" s="192" t="n">
        <v>158</v>
      </c>
      <c r="D168" s="192" t="n">
        <v>143</v>
      </c>
      <c r="E168" s="192" t="n">
        <v>150</v>
      </c>
      <c r="F168" s="192" t="n">
        <v>603</v>
      </c>
    </row>
    <row r="169">
      <c r="A169" s="311" t="inlineStr">
        <is>
          <t>% of Total Rev from Emerging Economies</t>
        </is>
      </c>
      <c r="B169" s="301" t="n">
        <v>0.13</v>
      </c>
      <c r="C169" s="301" t="n">
        <v>0.15</v>
      </c>
      <c r="D169" s="301" t="n">
        <v>0.15</v>
      </c>
      <c r="E169" s="301" t="n">
        <v>0.15</v>
      </c>
      <c r="F169" s="301" t="n">
        <v>0.15</v>
      </c>
    </row>
    <row r="170">
      <c r="A170" s="297" t="n"/>
      <c r="B170" s="330" t="n"/>
      <c r="C170" s="330" t="n"/>
    </row>
    <row r="171">
      <c r="A171" s="300" t="inlineStr">
        <is>
          <t>Revenue by Segment:</t>
        </is>
      </c>
      <c r="B171" s="192" t="n"/>
      <c r="C171" s="192" t="n"/>
      <c r="D171" s="192" t="n"/>
      <c r="E171" s="192" t="n"/>
      <c r="F171" s="192" t="n"/>
    </row>
    <row r="172">
      <c r="A172" s="324" t="inlineStr">
        <is>
          <t>Platform Solutions and Emerging Business</t>
        </is>
      </c>
      <c r="B172" s="192" t="n">
        <v>213</v>
      </c>
      <c r="C172" s="192" t="n">
        <v>197</v>
      </c>
      <c r="D172" s="192" t="n">
        <v>183</v>
      </c>
      <c r="E172" s="192" t="n">
        <v>196</v>
      </c>
      <c r="F172" s="192" t="n">
        <v>789</v>
      </c>
    </row>
    <row r="173">
      <c r="A173" s="324" t="inlineStr">
        <is>
          <t>Architecture, Engineering and Construction</t>
        </is>
      </c>
      <c r="B173" s="192" t="n">
        <v>172</v>
      </c>
      <c r="C173" s="192" t="n">
        <v>177</v>
      </c>
      <c r="D173" s="192" t="n">
        <v>186</v>
      </c>
      <c r="E173" s="192" t="n">
        <v>196</v>
      </c>
      <c r="F173" s="192" t="n">
        <v>731</v>
      </c>
    </row>
    <row r="174">
      <c r="A174" s="324" t="inlineStr">
        <is>
          <t>Manufacturing</t>
        </is>
      </c>
      <c r="B174" s="192" t="n">
        <v>139</v>
      </c>
      <c r="C174" s="192" t="n">
        <v>144</v>
      </c>
      <c r="D174" s="192" t="n">
        <v>142</v>
      </c>
      <c r="E174" s="192" t="n">
        <v>154</v>
      </c>
      <c r="F174" s="192" t="n">
        <v>579</v>
      </c>
    </row>
    <row r="175">
      <c r="A175" s="311" t="inlineStr">
        <is>
          <t>Media and Entertainment</t>
        </is>
      </c>
      <c r="B175" s="192" t="n">
        <v>47</v>
      </c>
      <c r="C175" s="192" t="n">
        <v>43</v>
      </c>
      <c r="D175" s="192" t="n">
        <v>44</v>
      </c>
      <c r="E175" s="192" t="n">
        <v>41</v>
      </c>
      <c r="F175" s="192" t="n">
        <v>175</v>
      </c>
    </row>
    <row r="176">
      <c r="A176" s="297" t="n"/>
      <c r="B176" s="330" t="n"/>
      <c r="C176" s="330" t="n"/>
    </row>
    <row r="177">
      <c r="A177" s="324" t="inlineStr">
        <is>
          <t>Other Revenue Statistics:</t>
        </is>
      </c>
      <c r="B177" s="431" t="n"/>
      <c r="C177" s="431" t="n"/>
      <c r="D177" s="431" t="n"/>
      <c r="E177" s="431" t="n"/>
      <c r="F177" s="431" t="n"/>
    </row>
    <row r="178">
      <c r="A178" s="324" t="inlineStr">
        <is>
          <t>% of Total Rev from Flagship</t>
        </is>
      </c>
      <c r="B178" s="431" t="n">
        <v>0.55</v>
      </c>
      <c r="C178" s="431" t="n">
        <v>0.51</v>
      </c>
      <c r="D178" s="431" t="n">
        <v>0.5</v>
      </c>
      <c r="E178" s="431" t="n">
        <v>0.49</v>
      </c>
      <c r="F178" s="431" t="n">
        <v>0.51</v>
      </c>
    </row>
    <row r="179">
      <c r="A179" s="324" t="inlineStr">
        <is>
          <t>% of Total Rev from Suites</t>
        </is>
      </c>
      <c r="B179" s="431" t="n">
        <v>0.31</v>
      </c>
      <c r="C179" s="431" t="n">
        <v>0.34</v>
      </c>
      <c r="D179" s="431" t="n">
        <v>0.36</v>
      </c>
      <c r="E179" s="431" t="n">
        <v>0.37</v>
      </c>
      <c r="F179" s="431" t="n">
        <v>0.34</v>
      </c>
    </row>
    <row r="180">
      <c r="A180" s="324" t="inlineStr">
        <is>
          <t>% of Total Rev from New and Adjacent</t>
        </is>
      </c>
      <c r="B180" s="431" t="n">
        <v>0.14</v>
      </c>
      <c r="C180" s="431" t="n">
        <v>0.14</v>
      </c>
      <c r="D180" s="431" t="n">
        <v>0.15</v>
      </c>
      <c r="E180" s="431" t="n">
        <v>0.14</v>
      </c>
      <c r="F180" s="431" t="n">
        <v>0.14</v>
      </c>
    </row>
    <row r="181">
      <c r="A181" s="311" t="inlineStr">
        <is>
          <t>% of Total Rev from AutoCAD and AutoCAD LT</t>
        </is>
      </c>
      <c r="B181" s="431" t="n">
        <v>0.34</v>
      </c>
      <c r="C181" s="431" t="n">
        <v>0.31</v>
      </c>
      <c r="D181" s="431" t="n">
        <v>0.29</v>
      </c>
      <c r="E181" s="431" t="n">
        <v>0.29</v>
      </c>
      <c r="F181" s="431" t="n">
        <v>0.3</v>
      </c>
    </row>
    <row r="182">
      <c r="A182" s="297" t="n"/>
    </row>
    <row r="183">
      <c r="A183" s="297" t="inlineStr">
        <is>
          <t>Favorable (Unfavorable) Impact of U.S. Dollar Translation Relative to</t>
        </is>
      </c>
      <c r="B183" s="330" t="n"/>
      <c r="C183" s="330" t="n"/>
      <c r="D183" s="335" t="n"/>
    </row>
    <row r="184">
      <c r="A184" s="324" t="inlineStr">
        <is>
          <t xml:space="preserve">     Foreign Currencies Compared to Comparable Prior Year Period:</t>
        </is>
      </c>
      <c r="B184" s="192" t="n"/>
      <c r="C184" s="192" t="n"/>
      <c r="D184" s="192" t="n"/>
      <c r="E184" s="192" t="n"/>
      <c r="F184" s="192" t="n"/>
    </row>
    <row r="185">
      <c r="A185" s="324" t="inlineStr">
        <is>
          <t>FX Impact on Total Net Revenue</t>
        </is>
      </c>
      <c r="B185" s="192" t="n">
        <v>-17</v>
      </c>
      <c r="C185" s="192" t="n">
        <v>-17</v>
      </c>
      <c r="D185" s="192" t="n">
        <v>-13</v>
      </c>
      <c r="E185" s="192" t="n">
        <v>-8</v>
      </c>
      <c r="F185" s="192" t="n">
        <v>-54</v>
      </c>
    </row>
    <row r="186">
      <c r="A186" s="324" t="inlineStr">
        <is>
          <t>FX Impact on Cost of Revenue and Total Operating Expenses</t>
        </is>
      </c>
      <c r="B186" s="192" t="n">
        <v>5</v>
      </c>
      <c r="C186" s="192" t="n">
        <v>4</v>
      </c>
      <c r="D186" s="192" t="n">
        <v>3</v>
      </c>
      <c r="E186" s="192" t="n">
        <v>3</v>
      </c>
      <c r="F186" s="192" t="n">
        <v>16</v>
      </c>
    </row>
    <row r="187">
      <c r="A187" s="311" t="inlineStr">
        <is>
          <t>FX Impact on Operating Income</t>
        </is>
      </c>
      <c r="B187" s="192" t="n">
        <v>-12</v>
      </c>
      <c r="C187" s="192" t="n">
        <v>-13</v>
      </c>
      <c r="D187" s="192" t="n">
        <v>-10</v>
      </c>
      <c r="E187" s="192" t="n">
        <v>-5</v>
      </c>
      <c r="F187" s="192" t="n">
        <v>-38</v>
      </c>
    </row>
    <row r="188">
      <c r="A188" s="297" t="n"/>
      <c r="B188" s="330" t="n"/>
      <c r="C188" s="330" t="n"/>
    </row>
    <row r="189">
      <c r="A189" s="324" t="inlineStr">
        <is>
          <t>Gross Margin by Segment:</t>
        </is>
      </c>
      <c r="B189" s="192" t="n"/>
      <c r="C189" s="192" t="n"/>
      <c r="D189" s="192" t="n"/>
      <c r="E189" s="192" t="n"/>
      <c r="F189" s="192" t="n"/>
    </row>
    <row r="190">
      <c r="A190" s="324" t="inlineStr">
        <is>
          <t>Platform Solutions and Emerging Business</t>
        </is>
      </c>
      <c r="B190" s="192" t="n">
        <v>195</v>
      </c>
      <c r="C190" s="192" t="n">
        <v>180</v>
      </c>
      <c r="D190" s="192" t="n">
        <v>165.9</v>
      </c>
      <c r="E190" s="192" t="n">
        <v>176</v>
      </c>
      <c r="F190" s="192" t="n">
        <v>717</v>
      </c>
    </row>
    <row r="191">
      <c r="A191" s="324" t="inlineStr">
        <is>
          <t>Architecture, Engineering and Construction</t>
        </is>
      </c>
      <c r="B191" s="192" t="n">
        <v>156</v>
      </c>
      <c r="C191" s="192" t="n">
        <v>161</v>
      </c>
      <c r="D191" s="192" t="n">
        <v>169</v>
      </c>
      <c r="E191" s="192" t="n">
        <v>178</v>
      </c>
      <c r="F191" s="192" t="n">
        <v>664</v>
      </c>
    </row>
    <row r="192">
      <c r="A192" s="324" t="inlineStr">
        <is>
          <t>Manufacturing</t>
        </is>
      </c>
      <c r="B192" s="192" t="n">
        <v>128</v>
      </c>
      <c r="C192" s="192" t="n">
        <v>132</v>
      </c>
      <c r="D192" s="192" t="n">
        <v>130</v>
      </c>
      <c r="E192" s="192" t="n">
        <v>142</v>
      </c>
      <c r="F192" s="192" t="n">
        <v>532</v>
      </c>
    </row>
    <row r="193">
      <c r="A193" s="324" t="inlineStr">
        <is>
          <t>Media and Entertainment</t>
        </is>
      </c>
      <c r="B193" s="192" t="n">
        <v>37</v>
      </c>
      <c r="C193" s="192" t="n">
        <v>34</v>
      </c>
      <c r="D193" s="192" t="n">
        <v>35</v>
      </c>
      <c r="E193" s="192" t="n">
        <v>32</v>
      </c>
      <c r="F193" s="192" t="n">
        <v>138</v>
      </c>
    </row>
    <row r="194">
      <c r="A194" s="311" t="inlineStr">
        <is>
          <t>Unallocated amounts</t>
        </is>
      </c>
      <c r="B194" s="192" t="n">
        <v>-12</v>
      </c>
      <c r="C194" s="192" t="n">
        <v>-12</v>
      </c>
      <c r="D194" s="192" t="n">
        <v>-12</v>
      </c>
      <c r="E194" s="192" t="n">
        <v>-14</v>
      </c>
      <c r="F194" s="192" t="n">
        <v>-50</v>
      </c>
    </row>
    <row r="195">
      <c r="A195" s="297" t="n"/>
      <c r="B195" s="330" t="n"/>
      <c r="C195" s="330" t="n"/>
    </row>
    <row r="196">
      <c r="A196" s="189" t="inlineStr">
        <is>
          <t>Common Stock Statistics:</t>
        </is>
      </c>
      <c r="B196" s="341" t="n"/>
      <c r="C196" s="341" t="n"/>
      <c r="D196" s="330" t="n"/>
      <c r="E196" s="341" t="n"/>
      <c r="F196" s="341" t="n"/>
    </row>
    <row r="197">
      <c r="A197" s="324" t="inlineStr">
        <is>
          <t>Common Shares Outstanding</t>
        </is>
      </c>
      <c r="B197" s="367" t="n">
        <v>224.4</v>
      </c>
      <c r="C197" s="367" t="n">
        <v>222.5</v>
      </c>
      <c r="D197" s="367" t="n">
        <v>224.6</v>
      </c>
      <c r="E197" s="367" t="n">
        <v>226.7</v>
      </c>
      <c r="F197" s="367" t="n">
        <v>226.7</v>
      </c>
    </row>
    <row r="198">
      <c r="A198" s="324" t="inlineStr">
        <is>
          <t>Fully Diluted Weighted Average Shares Outstanding</t>
        </is>
      </c>
      <c r="B198" s="367" t="n">
        <v>229.3</v>
      </c>
      <c r="C198" s="367" t="n">
        <v>228.3</v>
      </c>
      <c r="D198" s="367" t="n">
        <v>227.7</v>
      </c>
      <c r="E198" s="367" t="n">
        <v>231.1</v>
      </c>
      <c r="F198" s="367" t="n">
        <v>229.6</v>
      </c>
    </row>
    <row r="199">
      <c r="A199" s="311" t="inlineStr">
        <is>
          <t>Shares Repurchased</t>
        </is>
      </c>
      <c r="B199" s="279" t="n">
        <v>3.2</v>
      </c>
      <c r="C199" s="279" t="n">
        <v>3.1</v>
      </c>
      <c r="D199" s="433" t="n">
        <v>2</v>
      </c>
      <c r="E199" s="434" t="n">
        <v>2.2</v>
      </c>
      <c r="F199" s="279" t="n">
        <v>10.5</v>
      </c>
    </row>
    <row r="200" ht="18.75" customHeight="1" s="299">
      <c r="A200" s="324" t="n"/>
    </row>
    <row r="201">
      <c r="A201" s="324" t="inlineStr">
        <is>
          <t>(a) Totals may not agree with the sum of the components due to rounding.</t>
        </is>
      </c>
    </row>
    <row r="202" ht="25.5" customHeight="1" s="299">
      <c r="A202" s="325" t="inlineStr">
        <is>
          <t>(b) Earnings per share were computed independently for each of the periods presented; therefore the sum of the earnings per share amounts for the quarters may not equal the total for the year.</t>
        </is>
      </c>
    </row>
    <row r="203" ht="12.75" customHeight="1" s="299">
      <c r="A203" s="324" t="inlineStr">
        <is>
          <t>(c) Prior amounts have been conformed to align with the current period presentation.</t>
        </is>
      </c>
    </row>
    <row r="204" ht="26.25" customHeight="1" s="299">
      <c r="A204" s="311" t="n"/>
      <c r="B204" s="311" t="n"/>
      <c r="C204" s="311" t="n"/>
      <c r="D204" s="311" t="n"/>
      <c r="E204" s="311" t="n"/>
      <c r="F204" s="311" t="n"/>
    </row>
    <row r="205" hidden="1" ht="31.35" customHeight="1" s="299">
      <c r="A205" s="327" t="inlineStr">
        <is>
          <t xml:space="preserve">(1) To supplement our consolidated financial statements presented on a GAAP basis, [Person_1] provides investors with certain non-GAAP measures including non-GAAP gross margin, non-GAAP operating expenses,  non-GAAP operating margin, non-GAAP net income, and non-GAAP net income per share. These non-GAAP financial measures are adjusted to exclude certain costs, expenses, gains and losses, including stock-based compensation expense, restructuring charges, amortization of purchased intangibles, gain and loss on strategic investments, and related income tax expenses.  See our reconciliation of GAAP financial measures to non-GAAP financial measures herein.  We believe these exclusions are appropriate to enhance an overall  understanding of our past financial performance and also our prospects for the future, as well as to facilitate comparisons with our historical operating results.  These adjustments to our GAAP results are made with the intent of providing both management and investors a more complete understanding of [Person_1]'s underlying operational results and trends and our marketplace performance.  For example, non-GAAP results are an indication of our baseline performance before gains, losses or other charges that are considered by management to be outside our core operating results.  In addition, these non-GAAP financial measures are among the primary indicators management uses as a basis for our planning and forecasting of future periods. There are limitations in using non-GAAP financial measures because the non-GAAP financial measures are not prepared in accordance with generally accepted accounting principles and may be different from non-GAAP financial measures used by other companies.  The non-GAAP financial measures are limited in value because they exclude certain items that may have a material impact upon our reported financial results.  The presentation of this additional information is not meant to be considered in isolation or as a substitute for the directly comparable financial measures prepared in accordance with GAAP in the United States.  Investors should review the reconciliation of the non-GAAP financial measures to their most directly comparable GAAP financial measures as provided in the tables accompanying [Person_1]'s press release.     </t>
        </is>
      </c>
    </row>
    <row r="206" ht="18.75" customHeight="1" s="299">
      <c r="A206" s="311" t="n"/>
      <c r="B206" s="311" t="n"/>
      <c r="C206" s="311" t="n"/>
      <c r="D206" s="311" t="n"/>
      <c r="E206" s="311" t="n"/>
      <c r="F206" s="311" t="n"/>
    </row>
    <row r="207">
      <c r="A207" s="311" t="n"/>
      <c r="B207" s="171" t="inlineStr">
        <is>
          <t>QTR 1</t>
        </is>
      </c>
      <c r="C207" s="171" t="inlineStr">
        <is>
          <t>QTR 2</t>
        </is>
      </c>
      <c r="D207" s="171" t="inlineStr">
        <is>
          <t>QTR 3</t>
        </is>
      </c>
      <c r="E207" s="171" t="inlineStr">
        <is>
          <t>QTR 4</t>
        </is>
      </c>
      <c r="F207" s="171" t="inlineStr">
        <is>
          <t>YTD 2014</t>
        </is>
      </c>
    </row>
    <row r="208" ht="18.75" customHeight="1" s="299">
      <c r="A208" s="324" t="inlineStr">
        <is>
          <t>(2) GAAP Gross Margin</t>
        </is>
      </c>
      <c r="B208" s="435" t="n">
        <v>0.88</v>
      </c>
      <c r="C208" s="435" t="n">
        <v>0.88</v>
      </c>
      <c r="D208" s="436" t="n">
        <v>0.88</v>
      </c>
      <c r="E208" s="436" t="n">
        <v>0.88</v>
      </c>
      <c r="F208" s="436" t="n">
        <v>0.88</v>
      </c>
    </row>
    <row r="209" ht="18.75" customHeight="1" s="299">
      <c r="A209" s="289" t="inlineStr">
        <is>
          <t>Stock-based compensation expense</t>
        </is>
      </c>
      <c r="B209" s="431" t="n">
        <v>0</v>
      </c>
      <c r="C209" s="431" t="n">
        <v>0</v>
      </c>
      <c r="D209" s="437" t="inlineStr">
        <is>
          <t>—%</t>
        </is>
      </c>
      <c r="E209" s="437" t="inlineStr">
        <is>
          <t>—%</t>
        </is>
      </c>
      <c r="F209" s="437" t="inlineStr">
        <is>
          <t>—%</t>
        </is>
      </c>
    </row>
    <row r="210">
      <c r="A210" s="289" t="inlineStr">
        <is>
          <t>Amortization of developed technology</t>
        </is>
      </c>
      <c r="B210" s="438" t="n">
        <v>0.02</v>
      </c>
      <c r="C210" s="438" t="n">
        <v>0.02</v>
      </c>
      <c r="D210" s="439" t="n">
        <v>0.02</v>
      </c>
      <c r="E210" s="439" t="n">
        <v>0.02</v>
      </c>
      <c r="F210" s="439" t="n">
        <v>0.02</v>
      </c>
    </row>
    <row r="211">
      <c r="A211" s="289" t="inlineStr">
        <is>
          <t>Non-GAAP Gross Margin</t>
        </is>
      </c>
      <c r="B211" s="431" t="n">
        <v>0.9</v>
      </c>
      <c r="C211" s="431" t="n">
        <v>0.9</v>
      </c>
      <c r="D211" s="437" t="n">
        <v>0.9</v>
      </c>
      <c r="E211" s="437" t="n">
        <v>0.9</v>
      </c>
      <c r="F211" s="437" t="n">
        <v>0.9</v>
      </c>
    </row>
    <row r="212">
      <c r="A212" s="311" t="n"/>
      <c r="B212" s="311" t="n"/>
      <c r="C212" s="311" t="n"/>
      <c r="D212" s="279" t="n"/>
      <c r="E212" s="279" t="n"/>
      <c r="F212" s="279" t="n"/>
    </row>
    <row r="213">
      <c r="A213" s="324" t="inlineStr">
        <is>
          <t>(3) GAAP Operating Expenses</t>
        </is>
      </c>
      <c r="B213" s="192" t="n">
        <v>422</v>
      </c>
      <c r="C213" s="192" t="n">
        <v>410</v>
      </c>
      <c r="D213" s="212" t="n">
        <v>420</v>
      </c>
      <c r="E213" s="212" t="n">
        <v>463</v>
      </c>
      <c r="F213" s="212" t="n">
        <v>1715</v>
      </c>
    </row>
    <row r="214">
      <c r="A214" s="289" t="inlineStr">
        <is>
          <t>Stock-based compensation expense</t>
        </is>
      </c>
      <c r="B214" s="170" t="n">
        <v>-32</v>
      </c>
      <c r="C214" s="170" t="n">
        <v>-30</v>
      </c>
      <c r="D214" s="213" t="n">
        <v>-30</v>
      </c>
      <c r="E214" s="213" t="n">
        <v>-34</v>
      </c>
      <c r="F214" s="213" t="n">
        <v>-126</v>
      </c>
    </row>
    <row r="215">
      <c r="A215" s="289" t="inlineStr">
        <is>
          <t>Amortization of customer relationships and trade names</t>
        </is>
      </c>
      <c r="B215" s="170" t="n">
        <v>-11</v>
      </c>
      <c r="C215" s="170" t="n">
        <v>-9</v>
      </c>
      <c r="D215" s="213" t="n">
        <v>-7</v>
      </c>
      <c r="E215" s="213" t="n">
        <v>-9</v>
      </c>
      <c r="F215" s="213" t="n">
        <v>-37</v>
      </c>
    </row>
    <row r="216">
      <c r="A216" s="289" t="inlineStr">
        <is>
          <t>Restructuring (charges) benefits, net</t>
        </is>
      </c>
      <c r="B216" s="172" t="n">
        <v>0</v>
      </c>
      <c r="C216" s="172" t="n">
        <v>-2</v>
      </c>
      <c r="D216" s="214" t="n">
        <v>-4</v>
      </c>
      <c r="E216" s="214" t="n">
        <v>-6</v>
      </c>
      <c r="F216" s="214" t="n">
        <v>-13</v>
      </c>
    </row>
    <row r="217">
      <c r="A217" s="289" t="inlineStr">
        <is>
          <t>Non-GAAP Operating Expenses</t>
        </is>
      </c>
      <c r="B217" s="192" t="n">
        <v>378</v>
      </c>
      <c r="C217" s="192" t="n">
        <v>370</v>
      </c>
      <c r="D217" s="192" t="n">
        <v>378</v>
      </c>
      <c r="E217" s="440" t="n">
        <v>413</v>
      </c>
      <c r="F217" s="212" t="n">
        <v>1539</v>
      </c>
    </row>
    <row r="218">
      <c r="A218" s="311" t="n"/>
      <c r="B218" s="311" t="n"/>
      <c r="C218" s="311" t="n"/>
      <c r="D218" s="279" t="n"/>
      <c r="E218" s="279" t="n"/>
      <c r="F218" s="279" t="n"/>
    </row>
    <row r="219">
      <c r="A219" s="324" t="inlineStr">
        <is>
          <t>(4) GAAP Operating Margin</t>
        </is>
      </c>
      <c r="B219" s="431" t="n">
        <v>0.14</v>
      </c>
      <c r="C219" s="431" t="n">
        <v>0.15</v>
      </c>
      <c r="D219" s="437" t="n">
        <v>0.12</v>
      </c>
      <c r="E219" s="437" t="n">
        <v>0.09</v>
      </c>
      <c r="F219" s="437" t="n">
        <v>0.13</v>
      </c>
    </row>
    <row r="220">
      <c r="A220" s="191" t="inlineStr">
        <is>
          <t>Stock-based compensation expense</t>
        </is>
      </c>
      <c r="B220" s="431" t="n">
        <v>0.06</v>
      </c>
      <c r="C220" s="431" t="n">
        <v>0.06</v>
      </c>
      <c r="D220" s="437" t="n">
        <v>0.06</v>
      </c>
      <c r="E220" s="437" t="n">
        <v>0.06</v>
      </c>
      <c r="F220" s="437" t="n">
        <v>0.06</v>
      </c>
    </row>
    <row r="221">
      <c r="A221" s="191" t="inlineStr">
        <is>
          <t>Amortization of developed technology</t>
        </is>
      </c>
      <c r="B221" s="431" t="n">
        <v>0.02</v>
      </c>
      <c r="C221" s="431" t="n">
        <v>0.02</v>
      </c>
      <c r="D221" s="437" t="n">
        <v>0.02</v>
      </c>
      <c r="E221" s="437" t="n">
        <v>0.02</v>
      </c>
      <c r="F221" s="437" t="n">
        <v>0.02</v>
      </c>
    </row>
    <row r="222">
      <c r="A222" s="191" t="inlineStr">
        <is>
          <t>Amortization of customer relationships and trade names</t>
        </is>
      </c>
      <c r="B222" s="431" t="n">
        <v>0.02</v>
      </c>
      <c r="C222" s="431" t="n">
        <v>0.01</v>
      </c>
      <c r="D222" s="437" t="n">
        <v>0.01</v>
      </c>
      <c r="E222" s="437" t="n">
        <v>0.02</v>
      </c>
      <c r="F222" s="437" t="n">
        <v>0.01</v>
      </c>
    </row>
    <row r="223">
      <c r="A223" s="191" t="inlineStr">
        <is>
          <t>Restructuring charges (benefits), net</t>
        </is>
      </c>
      <c r="B223" s="431" t="n">
        <v>0</v>
      </c>
      <c r="C223" s="431" t="n">
        <v>0</v>
      </c>
      <c r="D223" s="437" t="n">
        <v>0.01</v>
      </c>
      <c r="E223" s="437" t="n">
        <v>0.01</v>
      </c>
      <c r="F223" s="437" t="inlineStr">
        <is>
          <t>—%</t>
        </is>
      </c>
    </row>
    <row r="224">
      <c r="A224" s="289" t="inlineStr">
        <is>
          <t>Non-GAAP Operating Margin</t>
        </is>
      </c>
      <c r="B224" s="435" t="n">
        <v>0.24</v>
      </c>
      <c r="C224" s="435" t="n">
        <v>0.24</v>
      </c>
      <c r="D224" s="436" t="n">
        <v>0.22</v>
      </c>
      <c r="E224" s="436" t="n">
        <v>0.2</v>
      </c>
      <c r="F224" s="436" t="n">
        <v>0.22</v>
      </c>
    </row>
    <row r="225">
      <c r="A225" s="311" t="n"/>
      <c r="B225" s="311" t="n"/>
      <c r="C225" s="311" t="n"/>
      <c r="D225" s="279" t="n"/>
      <c r="E225" s="279" t="n"/>
      <c r="F225" s="279" t="n"/>
    </row>
    <row r="226">
      <c r="A226" s="324" t="inlineStr">
        <is>
          <t>(5) GAAP Net Income</t>
        </is>
      </c>
      <c r="B226" s="192" t="n">
        <v>56</v>
      </c>
      <c r="C226" s="192" t="n">
        <v>62</v>
      </c>
      <c r="D226" s="212" t="n">
        <v>58</v>
      </c>
      <c r="E226" s="212" t="n">
        <v>54</v>
      </c>
      <c r="F226" s="212" t="n">
        <v>229</v>
      </c>
    </row>
    <row r="227">
      <c r="A227" s="289" t="inlineStr">
        <is>
          <t>Stock-based compensation expense</t>
        </is>
      </c>
      <c r="B227" s="170" t="n">
        <v>34</v>
      </c>
      <c r="C227" s="170" t="n">
        <v>31</v>
      </c>
      <c r="D227" s="213" t="n">
        <v>32</v>
      </c>
      <c r="E227" s="213" t="n">
        <v>36</v>
      </c>
      <c r="F227" s="213" t="n">
        <v>132</v>
      </c>
    </row>
    <row r="228">
      <c r="A228" s="289" t="inlineStr">
        <is>
          <t>Amortization of developed technology</t>
        </is>
      </c>
      <c r="B228" s="170" t="n">
        <v>11</v>
      </c>
      <c r="C228" s="170" t="n">
        <v>11</v>
      </c>
      <c r="D228" s="213" t="n">
        <v>11</v>
      </c>
      <c r="E228" s="213" t="n">
        <v>12</v>
      </c>
      <c r="F228" s="213" t="n">
        <v>44</v>
      </c>
    </row>
    <row r="229">
      <c r="A229" s="289" t="inlineStr">
        <is>
          <t>Amortization of customer relationships and trade names</t>
        </is>
      </c>
      <c r="B229" s="170" t="n">
        <v>11</v>
      </c>
      <c r="C229" s="170" t="n">
        <v>9</v>
      </c>
      <c r="D229" s="213" t="n">
        <v>7</v>
      </c>
      <c r="E229" s="213" t="n">
        <v>9</v>
      </c>
      <c r="F229" s="213" t="n">
        <v>37</v>
      </c>
    </row>
    <row r="230">
      <c r="A230" s="191" t="inlineStr">
        <is>
          <t>Restructuring charges (benefits), net</t>
        </is>
      </c>
      <c r="B230" s="170" t="n">
        <v>0</v>
      </c>
      <c r="C230" s="170" t="n">
        <v>2</v>
      </c>
      <c r="D230" s="213" t="n">
        <v>4</v>
      </c>
      <c r="E230" s="213" t="n">
        <v>6</v>
      </c>
      <c r="F230" s="213" t="n">
        <v>13</v>
      </c>
    </row>
    <row r="231">
      <c r="A231" s="191" t="inlineStr">
        <is>
          <t>(Gain) loss on strategic investments</t>
        </is>
      </c>
      <c r="B231" s="170" t="n">
        <v>1</v>
      </c>
      <c r="C231" s="170" t="n">
        <v>0</v>
      </c>
      <c r="D231" s="176" t="n">
        <v>0</v>
      </c>
      <c r="E231" s="213" t="n">
        <v>1</v>
      </c>
      <c r="F231" s="213" t="n">
        <v>2</v>
      </c>
    </row>
    <row r="232">
      <c r="A232" s="289" t="inlineStr">
        <is>
          <t>Discrete GAAP tax provision items</t>
        </is>
      </c>
      <c r="B232" s="170" t="n">
        <v>-1</v>
      </c>
      <c r="C232" s="170" t="n">
        <v>1</v>
      </c>
      <c r="D232" s="213" t="n">
        <v>-3</v>
      </c>
      <c r="E232" s="213" t="n">
        <v>-8</v>
      </c>
      <c r="F232" s="213" t="n">
        <v>-10</v>
      </c>
    </row>
    <row r="233">
      <c r="A233" s="289" t="inlineStr">
        <is>
          <t>Income tax effect of non-GAAP adjustments</t>
        </is>
      </c>
      <c r="B233" s="172" t="n">
        <v>-15</v>
      </c>
      <c r="C233" s="170" t="n">
        <v>-14</v>
      </c>
      <c r="D233" s="214" t="n">
        <v>-14</v>
      </c>
      <c r="E233" s="214" t="n">
        <v>-17</v>
      </c>
      <c r="F233" s="214" t="n">
        <v>-61</v>
      </c>
    </row>
    <row r="234">
      <c r="A234" s="289" t="inlineStr">
        <is>
          <t>Non-GAAP Net Income</t>
        </is>
      </c>
      <c r="B234" s="174" t="n">
        <v>96</v>
      </c>
      <c r="C234" s="174" t="n">
        <v>102</v>
      </c>
      <c r="D234" s="212" t="n">
        <v>94</v>
      </c>
      <c r="E234" s="212" t="n">
        <v>93</v>
      </c>
      <c r="F234" s="212" t="n">
        <v>386</v>
      </c>
    </row>
    <row r="235">
      <c r="A235" s="311" t="n"/>
      <c r="B235" s="330" t="n"/>
      <c r="C235" s="330" t="n"/>
      <c r="D235" s="279" t="n"/>
      <c r="E235" s="279" t="n"/>
      <c r="F235" s="279" t="n"/>
    </row>
    <row r="236">
      <c r="A236" s="324" t="inlineStr">
        <is>
          <t>(6) GAAP Diluted Net Income Per Share</t>
        </is>
      </c>
      <c r="B236" s="432" t="n">
        <v>0.24</v>
      </c>
      <c r="C236" s="432" t="n">
        <v>0.27</v>
      </c>
      <c r="D236" s="432" t="n">
        <v>0.25</v>
      </c>
      <c r="E236" s="432" t="n">
        <v>0.23</v>
      </c>
      <c r="F236" s="432" t="n">
        <v>1</v>
      </c>
    </row>
    <row r="237">
      <c r="A237" s="289" t="inlineStr">
        <is>
          <t>Stock-based compensation expense</t>
        </is>
      </c>
      <c r="B237" s="176" t="n">
        <v>0.15</v>
      </c>
      <c r="C237" s="176" t="n">
        <v>0.14</v>
      </c>
      <c r="D237" s="176" t="n">
        <v>0.14</v>
      </c>
      <c r="E237" s="176" t="n">
        <v>0.15</v>
      </c>
      <c r="F237" s="176" t="n">
        <v>0.57</v>
      </c>
    </row>
    <row r="238">
      <c r="A238" s="289" t="inlineStr">
        <is>
          <t>Amortization of developed technology</t>
        </is>
      </c>
      <c r="B238" s="176" t="n">
        <v>0.05</v>
      </c>
      <c r="C238" s="176" t="n">
        <v>0.05</v>
      </c>
      <c r="D238" s="176" t="n">
        <v>0.04</v>
      </c>
      <c r="E238" s="176" t="n">
        <v>0.05</v>
      </c>
      <c r="F238" s="176" t="n">
        <v>0.19</v>
      </c>
    </row>
    <row r="239">
      <c r="A239" s="289" t="inlineStr">
        <is>
          <t>Amortization of customer relationships and trade names</t>
        </is>
      </c>
      <c r="B239" s="176" t="n">
        <v>0.05</v>
      </c>
      <c r="C239" s="176" t="n">
        <v>0.04</v>
      </c>
      <c r="D239" s="176" t="n">
        <v>0.03</v>
      </c>
      <c r="E239" s="176" t="n">
        <v>0.04</v>
      </c>
      <c r="F239" s="176" t="n">
        <v>0.16</v>
      </c>
    </row>
    <row r="240">
      <c r="A240" s="191" t="inlineStr">
        <is>
          <t>Restructuring charges (benefits), net</t>
        </is>
      </c>
      <c r="B240" s="176" t="n">
        <v>0</v>
      </c>
      <c r="C240" s="176" t="n">
        <v>0.01</v>
      </c>
      <c r="D240" s="176" t="n">
        <v>0.02</v>
      </c>
      <c r="E240" s="176" t="n">
        <v>0.03</v>
      </c>
      <c r="F240" s="176" t="n">
        <v>0.06</v>
      </c>
    </row>
    <row r="241">
      <c r="A241" s="191" t="inlineStr">
        <is>
          <t>(Gain) loss on strategic investments</t>
        </is>
      </c>
      <c r="B241" s="176" t="n">
        <v>0</v>
      </c>
      <c r="C241" s="176" t="n">
        <v>0</v>
      </c>
      <c r="D241" s="176" t="n">
        <v>0</v>
      </c>
      <c r="E241" s="176" t="n">
        <v>0</v>
      </c>
      <c r="F241" s="176" t="n">
        <v>0</v>
      </c>
    </row>
    <row r="242">
      <c r="A242" s="289" t="inlineStr">
        <is>
          <t>Discrete GAAP tax provision items</t>
        </is>
      </c>
      <c r="B242" s="176" t="n">
        <v>0</v>
      </c>
      <c r="C242" s="176" t="n">
        <v>0</v>
      </c>
      <c r="D242" s="176" t="n">
        <v>-0.01</v>
      </c>
      <c r="E242" s="176" t="n">
        <v>-0.03</v>
      </c>
      <c r="F242" s="176" t="n">
        <v>-0.04</v>
      </c>
    </row>
    <row r="243">
      <c r="A243" s="289" t="inlineStr">
        <is>
          <t>Income tax effect of non-GAAP adjustments</t>
        </is>
      </c>
      <c r="B243" s="177" t="n">
        <v>-0.07000000000000001</v>
      </c>
      <c r="C243" s="177" t="n">
        <v>-0.06</v>
      </c>
      <c r="D243" s="177" t="n">
        <v>-0.06</v>
      </c>
      <c r="E243" s="177" t="n">
        <v>-0.07000000000000001</v>
      </c>
      <c r="F243" s="177" t="n">
        <v>-0.26</v>
      </c>
    </row>
    <row r="244">
      <c r="A244" s="289" t="inlineStr">
        <is>
          <t>Non-GAAP Diluted Net Income Per Share</t>
        </is>
      </c>
      <c r="B244" s="432" t="n">
        <v>0.42</v>
      </c>
      <c r="C244" s="432" t="n">
        <v>0.45</v>
      </c>
      <c r="D244" s="432" t="n">
        <v>0.41</v>
      </c>
      <c r="E244" s="432" t="n">
        <v>0.4</v>
      </c>
      <c r="F244" s="432" t="n">
        <v>1.68</v>
      </c>
    </row>
    <row r="245" ht="18.75" customHeight="1" s="299">
      <c r="A245" s="186" t="n"/>
      <c r="B245" s="187" t="n"/>
      <c r="C245" s="187" t="n"/>
      <c r="D245" s="187" t="n"/>
      <c r="E245" s="187" t="n"/>
      <c r="F245" s="187" t="n"/>
    </row>
    <row r="246">
      <c r="A246" s="182" t="inlineStr">
        <is>
          <t>Fiscal Year 2013</t>
        </is>
      </c>
      <c r="B246" s="183" t="inlineStr">
        <is>
          <t>QTR 1</t>
        </is>
      </c>
      <c r="C246" s="183" t="inlineStr">
        <is>
          <t>QTR 2</t>
        </is>
      </c>
      <c r="D246" s="183" t="inlineStr">
        <is>
          <t>QTR 3</t>
        </is>
      </c>
      <c r="E246" s="183" t="inlineStr">
        <is>
          <t>QTR 4</t>
        </is>
      </c>
      <c r="F246" s="183" t="inlineStr">
        <is>
          <t>YTD 2013</t>
        </is>
      </c>
    </row>
    <row r="247" ht="18.75" customHeight="1" s="299">
      <c r="A247" s="184" t="inlineStr">
        <is>
          <t>Financial Statistics ($ in millions, except per share data):</t>
        </is>
      </c>
      <c r="B247" s="185" t="n"/>
      <c r="C247" s="185" t="n"/>
      <c r="D247" s="185" t="n"/>
      <c r="E247" s="185" t="n"/>
      <c r="F247" s="185" t="n"/>
    </row>
    <row r="248">
      <c r="A248" s="189" t="inlineStr">
        <is>
          <t>Total Net Revenue:</t>
        </is>
      </c>
      <c r="B248" s="394" t="n">
        <v>589</v>
      </c>
      <c r="C248" s="394" t="n">
        <v>569</v>
      </c>
      <c r="D248" s="394" t="n">
        <v>548</v>
      </c>
      <c r="E248" s="394" t="n">
        <v>607</v>
      </c>
      <c r="F248" s="394" t="n">
        <v>2312</v>
      </c>
    </row>
    <row r="249">
      <c r="A249" s="324" t="inlineStr">
        <is>
          <t>License and Other Revenue (c)</t>
        </is>
      </c>
      <c r="B249" s="394" t="n">
        <v>355</v>
      </c>
      <c r="C249" s="394" t="n">
        <v>334</v>
      </c>
      <c r="D249" s="394" t="n">
        <v>310</v>
      </c>
      <c r="E249" s="394" t="n">
        <v>365</v>
      </c>
      <c r="F249" s="394" t="n">
        <v>1364</v>
      </c>
    </row>
    <row r="250">
      <c r="A250" s="324" t="inlineStr">
        <is>
          <t>Subscription Revenue (c)</t>
        </is>
      </c>
      <c r="B250" s="394" t="n">
        <v>233</v>
      </c>
      <c r="C250" s="394" t="n">
        <v>235</v>
      </c>
      <c r="D250" s="394" t="n">
        <v>238</v>
      </c>
      <c r="E250" s="394" t="n">
        <v>242</v>
      </c>
      <c r="F250" s="394" t="n">
        <v>948</v>
      </c>
    </row>
    <row r="251">
      <c r="A251" s="311" t="n"/>
      <c r="B251" s="311" t="n"/>
      <c r="C251" s="311" t="n"/>
      <c r="D251" s="311" t="n"/>
      <c r="E251" s="311" t="n"/>
      <c r="F251" s="311" t="n"/>
    </row>
    <row r="252">
      <c r="A252" s="324" t="inlineStr">
        <is>
          <t>GAAP Gross Margin</t>
        </is>
      </c>
      <c r="B252" s="431" t="n">
        <v>0.9</v>
      </c>
      <c r="C252" s="431" t="n">
        <v>0.89</v>
      </c>
      <c r="D252" s="431" t="n">
        <v>0.89</v>
      </c>
      <c r="E252" s="431" t="n">
        <v>0.9</v>
      </c>
      <c r="F252" s="431" t="n">
        <v>0.9</v>
      </c>
    </row>
    <row r="253">
      <c r="A253" s="324" t="inlineStr">
        <is>
          <t>Non-GAAP Gross Margin (1)(2)</t>
        </is>
      </c>
      <c r="B253" s="431" t="n">
        <v>0.92</v>
      </c>
      <c r="C253" s="431" t="n">
        <v>0.91</v>
      </c>
      <c r="D253" s="431" t="n">
        <v>0.91</v>
      </c>
      <c r="E253" s="431" t="n">
        <v>0.92</v>
      </c>
      <c r="F253" s="431" t="n">
        <v>0.92</v>
      </c>
    </row>
    <row r="254">
      <c r="A254" s="311" t="n"/>
      <c r="B254" s="311" t="n"/>
      <c r="C254" s="311" t="n"/>
      <c r="D254" s="311" t="n"/>
      <c r="E254" s="311" t="n"/>
      <c r="F254" s="311" t="n"/>
    </row>
    <row r="255">
      <c r="A255" s="324" t="inlineStr">
        <is>
          <t>GAAP Operating Expenses</t>
        </is>
      </c>
      <c r="B255" s="394" t="n">
        <v>436</v>
      </c>
      <c r="C255" s="394" t="n">
        <v>416</v>
      </c>
      <c r="D255" s="394" t="n">
        <v>456</v>
      </c>
      <c r="E255" s="394" t="n">
        <v>460</v>
      </c>
      <c r="F255" s="394" t="n">
        <v>1768</v>
      </c>
    </row>
    <row r="256">
      <c r="A256" s="324" t="inlineStr">
        <is>
          <t>GAAP Operating Margin</t>
        </is>
      </c>
      <c r="B256" s="431" t="n">
        <v>0.16</v>
      </c>
      <c r="C256" s="431" t="n">
        <v>0.16</v>
      </c>
      <c r="D256" s="431" t="n">
        <v>0.06</v>
      </c>
      <c r="E256" s="431" t="n">
        <v>0.14</v>
      </c>
      <c r="F256" s="431" t="n">
        <v>0.13</v>
      </c>
    </row>
    <row r="257">
      <c r="A257" s="324" t="inlineStr">
        <is>
          <t>GAAP Net Income</t>
        </is>
      </c>
      <c r="B257" s="192" t="n">
        <v>79</v>
      </c>
      <c r="C257" s="192" t="n">
        <v>65</v>
      </c>
      <c r="D257" s="192" t="n">
        <v>29</v>
      </c>
      <c r="E257" s="192" t="n">
        <v>75</v>
      </c>
      <c r="F257" s="192" t="n">
        <v>248</v>
      </c>
    </row>
    <row r="258">
      <c r="A258" s="324" t="inlineStr">
        <is>
          <t>GAAP Diluted Net Income Per Share (b)</t>
        </is>
      </c>
      <c r="B258" s="432" t="n">
        <v>0.34</v>
      </c>
      <c r="C258" s="432" t="n">
        <v>0.28</v>
      </c>
      <c r="D258" s="432" t="n">
        <v>0.13</v>
      </c>
      <c r="E258" s="432" t="n">
        <v>0.32</v>
      </c>
      <c r="F258" s="432" t="n">
        <v>1.07</v>
      </c>
    </row>
    <row r="259">
      <c r="A259" s="311" t="n"/>
      <c r="B259" s="311" t="n"/>
      <c r="C259" s="311" t="n"/>
      <c r="D259" s="311" t="n"/>
      <c r="E259" s="311" t="n"/>
      <c r="F259" s="311" t="n"/>
    </row>
    <row r="260">
      <c r="A260" s="324" t="inlineStr">
        <is>
          <t>Non-GAAP Operating Expenses  (1)(3)</t>
        </is>
      </c>
      <c r="B260" s="394" t="n">
        <v>396</v>
      </c>
      <c r="C260" s="394" t="n">
        <v>376</v>
      </c>
      <c r="D260" s="394" t="n">
        <v>355</v>
      </c>
      <c r="E260" s="394" t="n">
        <v>404</v>
      </c>
      <c r="F260" s="394" t="n">
        <v>1531</v>
      </c>
    </row>
    <row r="261">
      <c r="A261" s="324" t="inlineStr">
        <is>
          <t>Non-GAAP Operating Margin  (1)(4)</t>
        </is>
      </c>
      <c r="B261" s="431" t="n">
        <v>0.25</v>
      </c>
      <c r="C261" s="431" t="n">
        <v>0.25</v>
      </c>
      <c r="D261" s="431" t="n">
        <v>0.27</v>
      </c>
      <c r="E261" s="431" t="n">
        <v>0.25</v>
      </c>
      <c r="F261" s="431" t="n">
        <v>0.25</v>
      </c>
    </row>
    <row r="262">
      <c r="A262" s="324" t="inlineStr">
        <is>
          <t>Non-GAAP Net Income  (1)(5)(c)</t>
        </is>
      </c>
      <c r="B262" s="394" t="n">
        <v>109</v>
      </c>
      <c r="C262" s="394" t="n">
        <v>111</v>
      </c>
      <c r="D262" s="394" t="n">
        <v>109</v>
      </c>
      <c r="E262" s="394" t="n">
        <v>121</v>
      </c>
      <c r="F262" s="394" t="n">
        <v>450</v>
      </c>
    </row>
    <row r="263">
      <c r="A263" s="324" t="inlineStr">
        <is>
          <t>Non-GAAP Diluted Net Income Per Share  (1)(6)(b)(c)</t>
        </is>
      </c>
      <c r="B263" s="432" t="n">
        <v>0.47</v>
      </c>
      <c r="C263" s="432" t="n">
        <v>0.48</v>
      </c>
      <c r="D263" s="432" t="n">
        <v>0.47</v>
      </c>
      <c r="E263" s="432" t="n">
        <v>0.53</v>
      </c>
      <c r="F263" s="432" t="n">
        <v>1.94</v>
      </c>
    </row>
    <row r="264">
      <c r="A264" s="311" t="n"/>
      <c r="B264" s="311" t="n"/>
      <c r="C264" s="311" t="n"/>
      <c r="D264" s="311" t="n"/>
      <c r="E264" s="311" t="n"/>
      <c r="F264" s="311" t="n"/>
    </row>
    <row r="265">
      <c r="A265" s="324" t="inlineStr">
        <is>
          <t>Total Cash and Marketable Securities</t>
        </is>
      </c>
      <c r="B265" s="394" t="n">
        <v>1796</v>
      </c>
      <c r="C265" s="394" t="n">
        <v>1717</v>
      </c>
      <c r="D265" s="394" t="n">
        <v>1737</v>
      </c>
      <c r="E265" s="394" t="n">
        <v>2365</v>
      </c>
      <c r="F265" s="394" t="n">
        <v>2365</v>
      </c>
    </row>
    <row r="266">
      <c r="A266" s="324" t="inlineStr">
        <is>
          <t>Days Sales Outstanding</t>
        </is>
      </c>
      <c r="B266" s="330" t="n">
        <v>46</v>
      </c>
      <c r="C266" s="330" t="n">
        <v>58</v>
      </c>
      <c r="D266" s="330" t="n">
        <v>49</v>
      </c>
      <c r="E266" s="330" t="n">
        <v>74</v>
      </c>
      <c r="F266" s="330" t="n">
        <v>74</v>
      </c>
    </row>
    <row r="267">
      <c r="A267" s="324" t="inlineStr">
        <is>
          <t>Capital Expenditures</t>
        </is>
      </c>
      <c r="B267" s="394" t="n">
        <v>12</v>
      </c>
      <c r="C267" s="394" t="n">
        <v>17</v>
      </c>
      <c r="D267" s="394" t="n">
        <v>17</v>
      </c>
      <c r="E267" s="394" t="n">
        <v>12</v>
      </c>
      <c r="F267" s="394" t="n">
        <v>56</v>
      </c>
    </row>
    <row r="268">
      <c r="A268" s="324" t="inlineStr">
        <is>
          <t>Cash Flow from Operating Activities</t>
        </is>
      </c>
      <c r="B268" s="394" t="n">
        <v>139</v>
      </c>
      <c r="C268" s="394" t="n">
        <v>107</v>
      </c>
      <c r="D268" s="394" t="n">
        <v>157</v>
      </c>
      <c r="E268" s="394" t="n">
        <v>156</v>
      </c>
      <c r="F268" s="394" t="n">
        <v>559</v>
      </c>
    </row>
    <row r="269">
      <c r="A269" s="324" t="inlineStr">
        <is>
          <t>GAAP Depreciation, Amortization and Accretion</t>
        </is>
      </c>
      <c r="B269" s="394" t="n">
        <v>29</v>
      </c>
      <c r="C269" s="394" t="n">
        <v>29</v>
      </c>
      <c r="D269" s="394" t="n">
        <v>35</v>
      </c>
      <c r="E269" s="394" t="n">
        <v>35</v>
      </c>
      <c r="F269" s="394" t="n">
        <v>128</v>
      </c>
    </row>
    <row r="270">
      <c r="A270" s="311" t="n"/>
      <c r="B270" s="311" t="n"/>
      <c r="C270" s="311" t="n"/>
      <c r="D270" s="311" t="n"/>
      <c r="E270" s="311" t="n"/>
      <c r="F270" s="311" t="n"/>
    </row>
    <row r="271">
      <c r="A271" s="324" t="inlineStr">
        <is>
          <t>Deferred Subscription Revenue Balance (c)</t>
        </is>
      </c>
      <c r="B271" s="394" t="n">
        <v>658</v>
      </c>
      <c r="C271" s="394" t="n">
        <v>687</v>
      </c>
      <c r="D271" s="394" t="n">
        <v>648</v>
      </c>
      <c r="E271" s="394" t="n">
        <v>753</v>
      </c>
      <c r="F271" s="394" t="n">
        <v>753</v>
      </c>
    </row>
    <row r="272">
      <c r="A272" s="311" t="n"/>
      <c r="B272" s="311" t="n"/>
      <c r="C272" s="311" t="n"/>
      <c r="D272" s="311" t="n"/>
      <c r="E272" s="311" t="n"/>
      <c r="F272" s="311" t="n"/>
    </row>
    <row r="273">
      <c r="A273" s="297" t="inlineStr">
        <is>
          <t>Revenue by Geography:</t>
        </is>
      </c>
      <c r="B273" s="311" t="n"/>
      <c r="C273" s="311" t="n"/>
      <c r="D273" s="311" t="n"/>
      <c r="E273" s="311" t="n"/>
      <c r="F273" s="311" t="n"/>
    </row>
    <row r="274">
      <c r="A274" s="324" t="inlineStr">
        <is>
          <t>Americas</t>
        </is>
      </c>
      <c r="B274" s="394" t="n">
        <v>208</v>
      </c>
      <c r="C274" s="394" t="n">
        <v>199</v>
      </c>
      <c r="D274" s="394" t="n">
        <v>209</v>
      </c>
      <c r="E274" s="394" t="n">
        <v>221</v>
      </c>
      <c r="F274" s="394" t="n">
        <v>836</v>
      </c>
    </row>
    <row r="275">
      <c r="A275" s="324" t="inlineStr">
        <is>
          <t>Europe, Middle East and Africa</t>
        </is>
      </c>
      <c r="B275" s="394" t="n">
        <v>224</v>
      </c>
      <c r="C275" s="394" t="n">
        <v>210</v>
      </c>
      <c r="D275" s="394" t="n">
        <v>196</v>
      </c>
      <c r="E275" s="394" t="n">
        <v>238</v>
      </c>
      <c r="F275" s="394" t="n">
        <v>869</v>
      </c>
    </row>
    <row r="276">
      <c r="A276" s="324" t="inlineStr">
        <is>
          <t>Asia Pacific</t>
        </is>
      </c>
      <c r="B276" s="394" t="n">
        <v>157</v>
      </c>
      <c r="C276" s="394" t="n">
        <v>161</v>
      </c>
      <c r="D276" s="394" t="n">
        <v>142</v>
      </c>
      <c r="E276" s="394" t="n">
        <v>148</v>
      </c>
      <c r="F276" s="394" t="n">
        <v>608</v>
      </c>
    </row>
    <row r="277">
      <c r="A277" s="324" t="inlineStr">
        <is>
          <t>% of Total Rev from Emerging Economies</t>
        </is>
      </c>
      <c r="B277" s="431" t="n">
        <v>0.14</v>
      </c>
      <c r="C277" s="431" t="n">
        <v>0.15</v>
      </c>
      <c r="D277" s="431" t="n">
        <v>0.15</v>
      </c>
      <c r="E277" s="431" t="n">
        <v>0.14</v>
      </c>
      <c r="F277" s="431" t="n">
        <v>0.14</v>
      </c>
    </row>
    <row r="278">
      <c r="A278" s="311" t="n"/>
      <c r="B278" s="311" t="n"/>
      <c r="C278" s="311" t="n"/>
      <c r="D278" s="311" t="n"/>
      <c r="E278" s="311" t="n"/>
      <c r="F278" s="311" t="n"/>
    </row>
    <row r="279">
      <c r="A279" s="297" t="inlineStr">
        <is>
          <t>Revenue by Segment:</t>
        </is>
      </c>
      <c r="B279" s="311" t="n"/>
      <c r="C279" s="311" t="n"/>
      <c r="D279" s="311" t="n"/>
      <c r="E279" s="311" t="n"/>
      <c r="F279" s="311" t="n"/>
    </row>
    <row r="280">
      <c r="A280" s="324" t="inlineStr">
        <is>
          <t>Platform Solutions and Emerging Business (c)</t>
        </is>
      </c>
      <c r="B280" s="394" t="n">
        <v>227</v>
      </c>
      <c r="C280" s="394" t="n">
        <v>216</v>
      </c>
      <c r="D280" s="394" t="n">
        <v>203</v>
      </c>
      <c r="E280" s="394" t="n">
        <v>197</v>
      </c>
      <c r="F280" s="394" t="n">
        <v>843</v>
      </c>
    </row>
    <row r="281">
      <c r="A281" s="324" t="inlineStr">
        <is>
          <t>Architecture, Engineering and Construction (c)</t>
        </is>
      </c>
      <c r="B281" s="394" t="n">
        <v>166</v>
      </c>
      <c r="C281" s="394" t="n">
        <v>163</v>
      </c>
      <c r="D281" s="394" t="n">
        <v>165</v>
      </c>
      <c r="E281" s="394" t="n">
        <v>208</v>
      </c>
      <c r="F281" s="394" t="n">
        <v>701</v>
      </c>
    </row>
    <row r="282">
      <c r="A282" s="324" t="inlineStr">
        <is>
          <t>Manufacturing</t>
        </is>
      </c>
      <c r="B282" s="394" t="n">
        <v>146</v>
      </c>
      <c r="C282" s="394" t="n">
        <v>141</v>
      </c>
      <c r="D282" s="394" t="n">
        <v>132</v>
      </c>
      <c r="E282" s="394" t="n">
        <v>155</v>
      </c>
      <c r="F282" s="394" t="n">
        <v>574</v>
      </c>
    </row>
    <row r="283">
      <c r="A283" s="324" t="inlineStr">
        <is>
          <t>Media and Entertainment</t>
        </is>
      </c>
      <c r="B283" s="394" t="n">
        <v>51</v>
      </c>
      <c r="C283" s="394" t="n">
        <v>49</v>
      </c>
      <c r="D283" s="394" t="n">
        <v>48</v>
      </c>
      <c r="E283" s="394" t="n">
        <v>47</v>
      </c>
      <c r="F283" s="394" t="n">
        <v>194</v>
      </c>
    </row>
    <row r="284">
      <c r="A284" s="311" t="n"/>
      <c r="B284" s="311" t="n"/>
      <c r="C284" s="311" t="n"/>
      <c r="D284" s="311" t="n"/>
      <c r="E284" s="311" t="n"/>
      <c r="F284" s="311" t="n"/>
    </row>
    <row r="285">
      <c r="A285" s="297" t="inlineStr">
        <is>
          <t>Other Revenue Statistics (c):</t>
        </is>
      </c>
      <c r="B285" s="311" t="n"/>
      <c r="C285" s="311" t="n"/>
      <c r="D285" s="311" t="n"/>
      <c r="E285" s="311" t="n"/>
      <c r="F285" s="311" t="n"/>
    </row>
    <row r="286">
      <c r="A286" s="324" t="inlineStr">
        <is>
          <t>% of Total Rev from Flagship (d)</t>
        </is>
      </c>
      <c r="B286" s="431" t="n">
        <v>0.58</v>
      </c>
      <c r="C286" s="431" t="n">
        <v>0.57</v>
      </c>
      <c r="D286" s="431" t="n">
        <v>0.55</v>
      </c>
      <c r="E286" s="431" t="n">
        <v>0.54</v>
      </c>
      <c r="F286" s="431" t="n">
        <v>0.5600000000000001</v>
      </c>
    </row>
    <row r="287">
      <c r="A287" s="324" t="inlineStr">
        <is>
          <t>% of Total Rev from Suites</t>
        </is>
      </c>
      <c r="B287" s="431" t="n">
        <v>0.28</v>
      </c>
      <c r="C287" s="431" t="n">
        <v>0.29</v>
      </c>
      <c r="D287" s="431" t="n">
        <v>0.3</v>
      </c>
      <c r="E287" s="431" t="n">
        <v>0.31</v>
      </c>
      <c r="F287" s="431" t="n">
        <v>0.3</v>
      </c>
    </row>
    <row r="288">
      <c r="A288" s="324" t="inlineStr">
        <is>
          <t>% of Total Rev from New and Adjacent (d)</t>
        </is>
      </c>
      <c r="B288" s="431" t="n">
        <v>0.14</v>
      </c>
      <c r="C288" s="431" t="n">
        <v>0.14</v>
      </c>
      <c r="D288" s="431" t="n">
        <v>0.15</v>
      </c>
      <c r="E288" s="431" t="n">
        <v>0.15</v>
      </c>
      <c r="F288" s="431" t="n">
        <v>0.15</v>
      </c>
    </row>
    <row r="289">
      <c r="A289" s="324" t="inlineStr">
        <is>
          <t>% of Total Rev from AutoCAD and AutoCAD LT</t>
        </is>
      </c>
      <c r="B289" s="431" t="n">
        <v>0.35</v>
      </c>
      <c r="C289" s="431" t="n">
        <v>0.34</v>
      </c>
      <c r="D289" s="431" t="n">
        <v>0.33</v>
      </c>
      <c r="E289" s="431" t="n">
        <v>0.29</v>
      </c>
      <c r="F289" s="431" t="n">
        <v>0.33</v>
      </c>
    </row>
    <row r="290">
      <c r="A290" s="311" t="n"/>
      <c r="B290" s="311" t="n"/>
      <c r="C290" s="311" t="n"/>
      <c r="D290" s="311" t="n"/>
      <c r="E290" s="311" t="n"/>
      <c r="F290" s="311" t="n"/>
    </row>
    <row r="291">
      <c r="A291" s="297" t="inlineStr">
        <is>
          <t>Favorable (Unfavorable) Impact of U.S. Dollar Translation Relative to Foreign</t>
        </is>
      </c>
      <c r="B291" s="311" t="n"/>
      <c r="C291" s="311" t="n"/>
      <c r="D291" s="311" t="n"/>
      <c r="E291" s="311" t="n"/>
      <c r="F291" s="311" t="n"/>
    </row>
    <row r="292">
      <c r="A292" s="223" t="inlineStr">
        <is>
          <t>Currencies Compared to Comparable Prior Year Period:</t>
        </is>
      </c>
      <c r="B292" s="311" t="n"/>
      <c r="C292" s="311" t="n"/>
      <c r="D292" s="311" t="n"/>
      <c r="E292" s="311" t="n"/>
      <c r="F292" s="311" t="n"/>
    </row>
    <row r="293">
      <c r="A293" s="324" t="inlineStr">
        <is>
          <t>FX Impact on Total Net Revenue</t>
        </is>
      </c>
      <c r="B293" s="192" t="n">
        <v>14</v>
      </c>
      <c r="C293" s="192" t="n">
        <v>-1</v>
      </c>
      <c r="D293" s="192" t="n">
        <v>-10</v>
      </c>
      <c r="E293" s="192" t="n">
        <v>-15</v>
      </c>
      <c r="F293" s="192" t="n">
        <v>-12</v>
      </c>
    </row>
    <row r="294">
      <c r="A294" s="324" t="inlineStr">
        <is>
          <t>FX Impact on Cost of Revenue and Total Operating Expenses</t>
        </is>
      </c>
      <c r="B294" s="192" t="n">
        <v>-2</v>
      </c>
      <c r="C294" s="192" t="n">
        <v>6</v>
      </c>
      <c r="D294" s="192" t="n">
        <v>7</v>
      </c>
      <c r="E294" s="192" t="n">
        <v>1</v>
      </c>
      <c r="F294" s="192" t="n">
        <v>12</v>
      </c>
    </row>
    <row r="295">
      <c r="A295" s="324" t="inlineStr">
        <is>
          <t>FX Impact on Operating Income</t>
        </is>
      </c>
      <c r="B295" s="192" t="n">
        <v>12</v>
      </c>
      <c r="C295" s="192" t="n">
        <v>5</v>
      </c>
      <c r="D295" s="192" t="n">
        <v>-3</v>
      </c>
      <c r="E295" s="192" t="n">
        <v>-14</v>
      </c>
      <c r="F295" s="192" t="n">
        <v>0</v>
      </c>
    </row>
    <row r="296">
      <c r="A296" s="311" t="n"/>
      <c r="B296" s="311" t="n"/>
      <c r="C296" s="311" t="n"/>
      <c r="D296" s="311" t="n"/>
      <c r="E296" s="311" t="n"/>
      <c r="F296" s="311" t="n"/>
    </row>
    <row r="297">
      <c r="A297" s="297" t="inlineStr">
        <is>
          <t>Gross Margin by Segment (c):</t>
        </is>
      </c>
      <c r="B297" s="311" t="n"/>
      <c r="C297" s="311" t="n"/>
      <c r="D297" s="311" t="n"/>
      <c r="E297" s="311" t="n"/>
      <c r="F297" s="311" t="n"/>
    </row>
    <row r="298">
      <c r="A298" s="324" t="inlineStr">
        <is>
          <t>Platform Solutions and Emerging Business</t>
        </is>
      </c>
      <c r="B298" s="192" t="n">
        <v>214</v>
      </c>
      <c r="C298" s="192" t="n">
        <v>202</v>
      </c>
      <c r="D298" s="192" t="n">
        <v>190</v>
      </c>
      <c r="E298" s="192" t="n">
        <v>182</v>
      </c>
      <c r="F298" s="192" t="n">
        <v>788</v>
      </c>
    </row>
    <row r="299">
      <c r="A299" s="324" t="inlineStr">
        <is>
          <t>Architecture, Engineering and Construction</t>
        </is>
      </c>
      <c r="B299" s="192" t="n">
        <v>151</v>
      </c>
      <c r="C299" s="192" t="n">
        <v>149</v>
      </c>
      <c r="D299" s="192" t="n">
        <v>151</v>
      </c>
      <c r="E299" s="192" t="n">
        <v>192</v>
      </c>
      <c r="F299" s="192" t="n">
        <v>643</v>
      </c>
    </row>
    <row r="300">
      <c r="A300" s="324" t="inlineStr">
        <is>
          <t>Manufacturing</t>
        </is>
      </c>
      <c r="B300" s="192" t="n">
        <v>134</v>
      </c>
      <c r="C300" s="192" t="n">
        <v>130</v>
      </c>
      <c r="D300" s="192" t="n">
        <v>122</v>
      </c>
      <c r="E300" s="192" t="n">
        <v>145</v>
      </c>
      <c r="F300" s="192" t="n">
        <v>531</v>
      </c>
    </row>
    <row r="301">
      <c r="A301" s="324" t="inlineStr">
        <is>
          <t>Media and Entertainment</t>
        </is>
      </c>
      <c r="B301" s="192" t="n">
        <v>42</v>
      </c>
      <c r="C301" s="192" t="n">
        <v>39</v>
      </c>
      <c r="D301" s="192" t="n">
        <v>38</v>
      </c>
      <c r="E301" s="192" t="n">
        <v>38</v>
      </c>
      <c r="F301" s="192" t="n">
        <v>157</v>
      </c>
    </row>
    <row r="302">
      <c r="A302" s="324" t="inlineStr">
        <is>
          <t>Unallocated amounts</t>
        </is>
      </c>
      <c r="B302" s="192" t="n">
        <v>-11</v>
      </c>
      <c r="C302" s="192" t="n">
        <v>-11</v>
      </c>
      <c r="D302" s="192" t="n">
        <v>-11</v>
      </c>
      <c r="E302" s="192" t="n">
        <v>-12</v>
      </c>
      <c r="F302" s="192" t="n">
        <v>-45</v>
      </c>
    </row>
    <row r="303">
      <c r="A303" s="311" t="n"/>
      <c r="B303" s="311" t="n"/>
      <c r="C303" s="311" t="n"/>
      <c r="D303" s="311" t="n"/>
      <c r="E303" s="311" t="n"/>
      <c r="F303" s="311" t="n"/>
    </row>
    <row r="304">
      <c r="A304" s="189" t="inlineStr">
        <is>
          <t>Common Stock Statistics (in millions):</t>
        </is>
      </c>
      <c r="B304" s="311" t="n"/>
      <c r="C304" s="311" t="n"/>
      <c r="D304" s="311" t="n"/>
      <c r="E304" s="311" t="n"/>
      <c r="F304" s="311" t="n"/>
    </row>
    <row r="305">
      <c r="A305" s="324" t="inlineStr">
        <is>
          <t>Common Shares Outstanding</t>
        </is>
      </c>
      <c r="B305" s="443" t="n">
        <v>229.7</v>
      </c>
      <c r="C305" s="443" t="n">
        <v>226.7</v>
      </c>
      <c r="D305" s="443" t="n">
        <v>224.5</v>
      </c>
      <c r="E305" s="443" t="n">
        <v>223.6</v>
      </c>
      <c r="F305" s="443" t="n">
        <v>223.6</v>
      </c>
    </row>
    <row r="306">
      <c r="A306" s="324" t="inlineStr">
        <is>
          <t>Fully Diluted Weighted Average Shares Outstanding</t>
        </is>
      </c>
      <c r="B306" s="443" t="n">
        <v>234.1</v>
      </c>
      <c r="C306" s="443" t="n">
        <v>232.1</v>
      </c>
      <c r="D306" s="443" t="n">
        <v>229.9</v>
      </c>
      <c r="E306" s="443" t="n">
        <v>229.6</v>
      </c>
      <c r="F306" s="443" t="n">
        <v>231.7</v>
      </c>
    </row>
    <row r="307">
      <c r="A307" s="324" t="inlineStr">
        <is>
          <t>Shares Repurchased</t>
        </is>
      </c>
      <c r="B307" s="443" t="n">
        <v>2.5</v>
      </c>
      <c r="C307" s="443" t="n">
        <v>3.4</v>
      </c>
      <c r="D307" s="341" t="n">
        <v>4</v>
      </c>
      <c r="E307" s="341" t="n">
        <v>2.6</v>
      </c>
      <c r="F307" s="443" t="n">
        <v>12.5</v>
      </c>
    </row>
    <row r="308">
      <c r="A308" s="324" t="n"/>
    </row>
    <row r="309" ht="18.75" customHeight="1" s="299">
      <c r="A309" s="324" t="inlineStr">
        <is>
          <t>(a) Totals may not agree with the sum of the components due to rounding.</t>
        </is>
      </c>
    </row>
    <row r="310" ht="27" customHeight="1" s="299">
      <c r="A310" s="324" t="inlineStr">
        <is>
          <t>(b) Earnings per share were computed independently for each of the periods presented; therefore the sum of the earnings per share amounts for the quarters may not equal the total for the year.</t>
        </is>
      </c>
    </row>
    <row r="311">
      <c r="A311" s="324" t="inlineStr">
        <is>
          <t>(c) Prior amounts have been conformed to align with the current period presentation.</t>
        </is>
      </c>
    </row>
    <row r="312">
      <c r="A312" s="325" t="inlineStr">
        <is>
          <t>(d) The first three quarters of 2013 percentages have been updated to reflect an adjustment implemented after we reported our results of operations for the third quarter of fiscal 2013.</t>
        </is>
      </c>
    </row>
    <row r="313" ht="30" customHeight="1" s="299">
      <c r="A313" s="324" t="inlineStr">
        <is>
          <t>(e) Starting in 1Q fiscal 2014, [Person_1] will discontinue reporting revenue from upgrades and crossgrades and will report only total license revenue and total maintenance revenue.</t>
        </is>
      </c>
    </row>
    <row r="314" ht="9.75" customHeight="1" s="299">
      <c r="A314" s="311" t="n"/>
      <c r="B314" s="311" t="n"/>
      <c r="C314" s="311" t="n"/>
      <c r="D314" s="311" t="n"/>
      <c r="E314" s="311" t="n"/>
      <c r="F314" s="311" t="n"/>
    </row>
    <row r="315" ht="223.5" customHeight="1" s="299">
      <c r="A315" s="325" t="inlineStr">
        <is>
          <t>(1) To supplement our consolidated financial statements presented on a GAAP basis, [Person_1] provides investors with certain non-GAAP measures including non-GAAP gross margin, non-GAAP operating expenses,  non-GAAP operating margin, non-GAAP net income, and non-GAAP net income per share. These non-GAAP financial measures are adjusted to exclude certain costs, expenses, gains and losses, including stock-based compensation expense, restructuring charges, amortization of purchased intangibles, gain and loss on strategic investments, and related income tax expenses.  See our reconciliation of GAAP financial measures to non-GAAP financial measures herein.  We believe these exclusions are appropriate to enhance an overall  understanding of our past financial performance and also our prospects for the future, as well as to facilitate comparisons with our historical operating results.  These adjustments to our GAAP results are made with the intent of providing both management and investors a more complete understanding of [Person_1]'s underlying operational results and trends and our marketplace performance.  For example, non-GAAP results are an indication of our baseline performance before gains, losses or other charges that are considered by management to be outside our core operating results.  In addition, these non-GAAP financial measures are among the primary indicators management uses as a basis for our planning and forecasting of future periods. There are limitations in using non-GAAP financial measures because the non-GAAP financial measures are not prepared in accordance with generally accepted accounting principles and may be different from non-GAAP financial measures used by other companies.  The non-GAAP financial measures are limited in value because they exclude certain items that may have a material impact upon our reported financial results.  The presentation of this additional information is not meant to be considered in isolation or as a substitute for the directly comparable financial measures prepared in accordance with generally accepted accounting principles in the United States.  Investors should review the reconciliation of the non-GAAP financial measures to their most directly comparable GAAP financial measures as provided in the tables accompanying [Person_1]'s press release.</t>
        </is>
      </c>
    </row>
    <row r="316" ht="20.1" customHeight="1" s="299">
      <c r="A316" s="324" t="n"/>
      <c r="B316" s="431" t="n"/>
      <c r="C316" s="431" t="n"/>
      <c r="D316" s="431" t="n"/>
      <c r="E316" s="431" t="n"/>
      <c r="F316" s="431" t="n"/>
    </row>
    <row r="317">
      <c r="A317" s="311" t="n"/>
      <c r="B317" s="171" t="inlineStr">
        <is>
          <t>QTR 1</t>
        </is>
      </c>
      <c r="C317" s="171" t="inlineStr">
        <is>
          <t>QTR 2</t>
        </is>
      </c>
      <c r="D317" s="171" t="inlineStr">
        <is>
          <t>QTR 3</t>
        </is>
      </c>
      <c r="E317" s="171" t="inlineStr">
        <is>
          <t>QTR 4</t>
        </is>
      </c>
      <c r="F317" s="171" t="inlineStr">
        <is>
          <t>YTD 2013</t>
        </is>
      </c>
    </row>
    <row r="318">
      <c r="A318" s="324" t="inlineStr">
        <is>
          <t>(2) GAAP Gross Margin</t>
        </is>
      </c>
      <c r="B318" s="431" t="n">
        <v>0.9</v>
      </c>
      <c r="C318" s="431" t="n">
        <v>0.89</v>
      </c>
      <c r="D318" s="431" t="n">
        <v>0.89</v>
      </c>
      <c r="E318" s="431" t="n">
        <v>0.9</v>
      </c>
      <c r="F318" s="431" t="n">
        <v>0.9</v>
      </c>
    </row>
    <row r="319">
      <c r="A319" s="289" t="inlineStr">
        <is>
          <t>Stock-based compensation expense</t>
        </is>
      </c>
      <c r="B319" s="86" t="inlineStr">
        <is>
          <t>—%</t>
        </is>
      </c>
      <c r="C319" s="86" t="inlineStr">
        <is>
          <t>—%</t>
        </is>
      </c>
      <c r="D319" s="86" t="inlineStr">
        <is>
          <t>—%</t>
        </is>
      </c>
      <c r="E319" s="86" t="inlineStr">
        <is>
          <t>—%</t>
        </is>
      </c>
      <c r="F319" s="86" t="inlineStr">
        <is>
          <t>—%</t>
        </is>
      </c>
    </row>
    <row r="320">
      <c r="A320" s="289" t="inlineStr">
        <is>
          <t>Amortization of developed technology</t>
        </is>
      </c>
      <c r="B320" s="438" t="n">
        <v>0.02</v>
      </c>
      <c r="C320" s="438" t="n">
        <v>0.02</v>
      </c>
      <c r="D320" s="438" t="n">
        <v>0.02</v>
      </c>
      <c r="E320" s="438" t="n">
        <v>0.02</v>
      </c>
      <c r="F320" s="438" t="n">
        <v>0.02</v>
      </c>
    </row>
    <row r="321">
      <c r="A321" s="289" t="inlineStr">
        <is>
          <t>Non-GAAP Gross Margin</t>
        </is>
      </c>
      <c r="B321" s="431" t="n">
        <v>0.92</v>
      </c>
      <c r="C321" s="431" t="n">
        <v>0.91</v>
      </c>
      <c r="D321" s="431" t="n">
        <v>0.91</v>
      </c>
      <c r="E321" s="431" t="n">
        <v>0.92</v>
      </c>
      <c r="F321" s="431" t="n">
        <v>0.92</v>
      </c>
    </row>
    <row r="322">
      <c r="A322" s="311" t="n"/>
      <c r="B322" s="431" t="n"/>
      <c r="C322" s="431" t="n"/>
      <c r="D322" s="431" t="n"/>
      <c r="E322" s="431" t="n"/>
      <c r="F322" s="431" t="n"/>
    </row>
    <row r="323">
      <c r="A323" s="324" t="inlineStr">
        <is>
          <t>(3) GAAP Operating Expenses</t>
        </is>
      </c>
      <c r="B323" s="192" t="n">
        <v>436</v>
      </c>
      <c r="C323" s="192" t="n">
        <v>416</v>
      </c>
      <c r="D323" s="192" t="n">
        <v>456</v>
      </c>
      <c r="E323" s="192" t="n">
        <v>460</v>
      </c>
      <c r="F323" s="192" t="n">
        <v>1768</v>
      </c>
    </row>
    <row r="324">
      <c r="A324" s="289" t="inlineStr">
        <is>
          <t>Stock-based compensation expense</t>
        </is>
      </c>
      <c r="B324" s="170" t="n">
        <v>-32</v>
      </c>
      <c r="C324" s="170" t="n">
        <v>-32</v>
      </c>
      <c r="D324" s="170" t="n">
        <v>-51</v>
      </c>
      <c r="E324" s="170" t="n">
        <v>-36</v>
      </c>
      <c r="F324" s="170" t="n">
        <v>-151</v>
      </c>
    </row>
    <row r="325">
      <c r="A325" s="289" t="inlineStr">
        <is>
          <t>Amortization of customer relationships and trade names</t>
        </is>
      </c>
      <c r="B325" s="170" t="n">
        <v>-8</v>
      </c>
      <c r="C325" s="170" t="n">
        <v>-8</v>
      </c>
      <c r="D325" s="170" t="n">
        <v>-14</v>
      </c>
      <c r="E325" s="170" t="n">
        <v>-13</v>
      </c>
      <c r="F325" s="170" t="n">
        <v>-42</v>
      </c>
    </row>
    <row r="326">
      <c r="A326" s="289" t="inlineStr">
        <is>
          <t>Restructuring (charges) benefits, net</t>
        </is>
      </c>
      <c r="B326" s="172" t="n">
        <v>0</v>
      </c>
      <c r="C326" s="172" t="n">
        <v>0</v>
      </c>
      <c r="D326" s="172" t="n">
        <v>-37</v>
      </c>
      <c r="E326" s="172" t="n">
        <v>-7</v>
      </c>
      <c r="F326" s="172" t="n">
        <v>-44</v>
      </c>
    </row>
    <row r="327">
      <c r="A327" s="289" t="inlineStr">
        <is>
          <t>Non-GAAP Operating Expenses</t>
        </is>
      </c>
      <c r="B327" s="192" t="n">
        <v>396</v>
      </c>
      <c r="C327" s="192" t="n">
        <v>376</v>
      </c>
      <c r="D327" s="192" t="n">
        <v>355</v>
      </c>
      <c r="E327" s="192" t="n">
        <v>404</v>
      </c>
      <c r="F327" s="192" t="n">
        <v>1531</v>
      </c>
    </row>
    <row r="328">
      <c r="A328" s="311" t="n"/>
      <c r="B328" s="330" t="n"/>
      <c r="C328" s="330" t="n"/>
      <c r="D328" s="330" t="n"/>
      <c r="E328" s="330" t="n"/>
      <c r="F328" s="330" t="n"/>
    </row>
    <row r="329">
      <c r="A329" s="324" t="inlineStr">
        <is>
          <t>(4) GAAP Operating Margin</t>
        </is>
      </c>
      <c r="B329" s="431" t="n">
        <v>0.16</v>
      </c>
      <c r="C329" s="431" t="n">
        <v>0.16</v>
      </c>
      <c r="D329" s="431" t="n">
        <v>0.06</v>
      </c>
      <c r="E329" s="431" t="n">
        <v>0.14</v>
      </c>
      <c r="F329" s="431" t="n">
        <v>0.13</v>
      </c>
    </row>
    <row r="330">
      <c r="A330" s="289" t="inlineStr">
        <is>
          <t>Stock-based compensation expense</t>
        </is>
      </c>
      <c r="B330" s="431" t="n">
        <v>0.06</v>
      </c>
      <c r="C330" s="431" t="n">
        <v>0.06</v>
      </c>
      <c r="D330" s="431" t="n">
        <v>0.1</v>
      </c>
      <c r="E330" s="431" t="n">
        <v>0.06</v>
      </c>
      <c r="F330" s="431" t="n">
        <v>0.07000000000000001</v>
      </c>
    </row>
    <row r="331">
      <c r="A331" s="289" t="inlineStr">
        <is>
          <t>Amortization of developed technology</t>
        </is>
      </c>
      <c r="B331" s="431" t="n">
        <v>0.02</v>
      </c>
      <c r="C331" s="431" t="n">
        <v>0.02</v>
      </c>
      <c r="D331" s="431" t="n">
        <v>0.02</v>
      </c>
      <c r="E331" s="431" t="n">
        <v>0.02</v>
      </c>
      <c r="F331" s="431" t="n">
        <v>0.01</v>
      </c>
    </row>
    <row r="332">
      <c r="A332" s="289" t="inlineStr">
        <is>
          <t>Amortization of customer relationships and trade names</t>
        </is>
      </c>
      <c r="B332" s="431" t="n">
        <v>0.01</v>
      </c>
      <c r="C332" s="431" t="n">
        <v>0.01</v>
      </c>
      <c r="D332" s="431" t="n">
        <v>0.02</v>
      </c>
      <c r="E332" s="431" t="n">
        <v>0.02</v>
      </c>
      <c r="F332" s="431" t="n">
        <v>0.02</v>
      </c>
    </row>
    <row r="333">
      <c r="A333" s="289" t="inlineStr">
        <is>
          <t>Restructuring charges (benefits), net</t>
        </is>
      </c>
      <c r="B333" s="103" t="inlineStr">
        <is>
          <t>—%</t>
        </is>
      </c>
      <c r="C333" s="103" t="inlineStr">
        <is>
          <t>—%</t>
        </is>
      </c>
      <c r="D333" s="438" t="n">
        <v>0.07000000000000001</v>
      </c>
      <c r="E333" s="438" t="n">
        <v>0.01</v>
      </c>
      <c r="F333" s="438" t="n">
        <v>0.02</v>
      </c>
    </row>
    <row r="334">
      <c r="A334" s="289" t="inlineStr">
        <is>
          <t>Non-GAAP Operating Margin</t>
        </is>
      </c>
      <c r="B334" s="431" t="n">
        <v>0.25</v>
      </c>
      <c r="C334" s="431" t="n">
        <v>0.25</v>
      </c>
      <c r="D334" s="431" t="n">
        <v>0.27</v>
      </c>
      <c r="E334" s="431" t="n">
        <v>0.25</v>
      </c>
      <c r="F334" s="431" t="n">
        <v>0.25</v>
      </c>
    </row>
    <row r="335">
      <c r="A335" s="311" t="n"/>
      <c r="B335" s="431" t="n"/>
      <c r="C335" s="431" t="n"/>
      <c r="D335" s="431" t="n"/>
      <c r="E335" s="431" t="n"/>
      <c r="F335" s="431" t="n"/>
    </row>
    <row r="336">
      <c r="A336" s="324" t="inlineStr">
        <is>
          <t>(5) GAAP Net Income</t>
        </is>
      </c>
      <c r="B336" s="192" t="n">
        <v>79</v>
      </c>
      <c r="C336" s="192" t="n">
        <v>65</v>
      </c>
      <c r="D336" s="192" t="n">
        <v>29</v>
      </c>
      <c r="E336" s="192" t="n">
        <v>75</v>
      </c>
      <c r="F336" s="192" t="n">
        <v>248</v>
      </c>
    </row>
    <row r="337">
      <c r="A337" s="289" t="inlineStr">
        <is>
          <t>Stock-based compensation expense</t>
        </is>
      </c>
      <c r="B337" s="170" t="n">
        <v>33</v>
      </c>
      <c r="C337" s="170" t="n">
        <v>34</v>
      </c>
      <c r="D337" s="170" t="n">
        <v>52</v>
      </c>
      <c r="E337" s="170" t="n">
        <v>38</v>
      </c>
      <c r="F337" s="170" t="n">
        <v>156</v>
      </c>
    </row>
    <row r="338">
      <c r="A338" s="289" t="inlineStr">
        <is>
          <t>Amortization of developed technology</t>
        </is>
      </c>
      <c r="B338" s="170" t="n">
        <v>10</v>
      </c>
      <c r="C338" s="170" t="n">
        <v>10</v>
      </c>
      <c r="D338" s="170" t="n">
        <v>10</v>
      </c>
      <c r="E338" s="170" t="n">
        <v>10</v>
      </c>
      <c r="F338" s="170" t="n">
        <v>40</v>
      </c>
    </row>
    <row r="339">
      <c r="A339" s="289" t="inlineStr">
        <is>
          <t>Amortization of customer relationships and trade names</t>
        </is>
      </c>
      <c r="B339" s="170" t="n">
        <v>8</v>
      </c>
      <c r="C339" s="170" t="n">
        <v>8</v>
      </c>
      <c r="D339" s="170" t="n">
        <v>14</v>
      </c>
      <c r="E339" s="170" t="n">
        <v>13</v>
      </c>
      <c r="F339" s="170" t="n">
        <v>42</v>
      </c>
    </row>
    <row r="340">
      <c r="A340" s="289" t="inlineStr">
        <is>
          <t>Restructuring charges (benefits), net</t>
        </is>
      </c>
      <c r="B340" s="170" t="n">
        <v>0</v>
      </c>
      <c r="C340" s="170" t="n">
        <v>0</v>
      </c>
      <c r="D340" s="170" t="n">
        <v>37</v>
      </c>
      <c r="E340" s="170" t="n">
        <v>7</v>
      </c>
      <c r="F340" s="170" t="n">
        <v>44</v>
      </c>
    </row>
    <row r="341">
      <c r="A341" s="289" t="inlineStr">
        <is>
          <t>(Gain) loss on strategic investments (7)</t>
        </is>
      </c>
      <c r="B341" s="170" t="n">
        <v>-1</v>
      </c>
      <c r="C341" s="170" t="n">
        <v>5</v>
      </c>
      <c r="D341" s="170" t="n">
        <v>0</v>
      </c>
      <c r="E341" s="170" t="n">
        <v>0</v>
      </c>
      <c r="F341" s="170" t="n">
        <v>4</v>
      </c>
    </row>
    <row r="342">
      <c r="A342" s="289" t="inlineStr">
        <is>
          <t>Discrete GAAP tax provision items</t>
        </is>
      </c>
      <c r="B342" s="170" t="n">
        <v>-6</v>
      </c>
      <c r="C342" s="170" t="n">
        <v>3</v>
      </c>
      <c r="D342" s="170" t="n">
        <v>-16</v>
      </c>
      <c r="E342" s="170" t="n">
        <v>-8</v>
      </c>
      <c r="F342" s="170" t="n">
        <v>-27</v>
      </c>
    </row>
    <row r="343">
      <c r="A343" s="289" t="inlineStr">
        <is>
          <t>Income tax effect of non-GAAP adjustments</t>
        </is>
      </c>
      <c r="B343" s="172" t="n">
        <v>-14</v>
      </c>
      <c r="C343" s="172" t="n">
        <v>-12</v>
      </c>
      <c r="D343" s="172" t="n">
        <v>-17</v>
      </c>
      <c r="E343" s="172" t="n">
        <v>-14</v>
      </c>
      <c r="F343" s="172" t="n">
        <v>-57</v>
      </c>
    </row>
    <row r="344">
      <c r="A344" s="289" t="inlineStr">
        <is>
          <t>Non-GAAP Net Income</t>
        </is>
      </c>
      <c r="B344" s="192" t="n">
        <v>109</v>
      </c>
      <c r="C344" s="192" t="n">
        <v>111</v>
      </c>
      <c r="D344" s="192" t="n">
        <v>109</v>
      </c>
      <c r="E344" s="192" t="n">
        <v>121</v>
      </c>
      <c r="F344" s="192" t="n">
        <v>450</v>
      </c>
    </row>
    <row r="345">
      <c r="A345" s="311" t="n"/>
      <c r="B345" s="330" t="n"/>
      <c r="C345" s="330" t="n"/>
      <c r="D345" s="330" t="n"/>
      <c r="E345" s="330" t="n"/>
      <c r="F345" s="330" t="n"/>
    </row>
    <row r="346">
      <c r="A346" s="324" t="inlineStr">
        <is>
          <t>(6) GAAP Diluted Net Income Per Share</t>
        </is>
      </c>
      <c r="B346" s="432" t="n">
        <v>0.34</v>
      </c>
      <c r="C346" s="432" t="n">
        <v>0.28</v>
      </c>
      <c r="D346" s="432" t="n">
        <v>0.13</v>
      </c>
      <c r="E346" s="432" t="n">
        <v>0.32</v>
      </c>
      <c r="F346" s="432" t="n">
        <v>1.07</v>
      </c>
    </row>
    <row r="347">
      <c r="A347" s="289" t="inlineStr">
        <is>
          <t>Stock-based compensation expense</t>
        </is>
      </c>
      <c r="B347" s="443" t="n">
        <v>0.14</v>
      </c>
      <c r="C347" s="443" t="n">
        <v>0.15</v>
      </c>
      <c r="D347" s="443" t="n">
        <v>0.23</v>
      </c>
      <c r="E347" s="443" t="n">
        <v>0.16</v>
      </c>
      <c r="F347" s="443" t="n">
        <v>0.67</v>
      </c>
    </row>
    <row r="348">
      <c r="A348" s="289" t="inlineStr">
        <is>
          <t>Amortization of developed technology</t>
        </is>
      </c>
      <c r="B348" s="443" t="n">
        <v>0.04</v>
      </c>
      <c r="C348" s="413" t="n">
        <v>0.04</v>
      </c>
      <c r="D348" s="443" t="n">
        <v>0.04</v>
      </c>
      <c r="E348" s="443" t="n">
        <v>0.05</v>
      </c>
      <c r="F348" s="443" t="n">
        <v>0.18</v>
      </c>
    </row>
    <row r="349">
      <c r="A349" s="289" t="inlineStr">
        <is>
          <t>Amortization of customer relationships and trade names</t>
        </is>
      </c>
      <c r="B349" s="443" t="n">
        <v>0.03</v>
      </c>
      <c r="C349" s="443" t="n">
        <v>0.03</v>
      </c>
      <c r="D349" s="443" t="n">
        <v>0.06</v>
      </c>
      <c r="E349" s="443" t="n">
        <v>0.05</v>
      </c>
      <c r="F349" s="443" t="n">
        <v>0.18</v>
      </c>
    </row>
    <row r="350">
      <c r="A350" s="289" t="inlineStr">
        <is>
          <t>Restructuring charges (benefits), net</t>
        </is>
      </c>
      <c r="B350" s="330" t="n">
        <v>0</v>
      </c>
      <c r="C350" s="330" t="n">
        <v>0</v>
      </c>
      <c r="D350" s="413" t="n">
        <v>0.15</v>
      </c>
      <c r="E350" s="443" t="n">
        <v>0.03</v>
      </c>
      <c r="F350" s="443" t="n">
        <v>0.18</v>
      </c>
    </row>
    <row r="351">
      <c r="A351" s="289" t="inlineStr">
        <is>
          <t>(Gain) loss on strategic investments (7)</t>
        </is>
      </c>
      <c r="B351" s="330" t="n">
        <v>0</v>
      </c>
      <c r="C351" s="413" t="n">
        <v>0.02</v>
      </c>
      <c r="D351" s="330" t="n">
        <v>0</v>
      </c>
      <c r="E351" s="330" t="n">
        <v>0</v>
      </c>
      <c r="F351" s="413" t="n">
        <v>0.02</v>
      </c>
    </row>
    <row r="352">
      <c r="A352" s="289" t="inlineStr">
        <is>
          <t>Discrete GAAP tax provision items</t>
        </is>
      </c>
      <c r="B352" s="443" t="n">
        <v>-0.03</v>
      </c>
      <c r="C352" s="413" t="n">
        <v>0.01</v>
      </c>
      <c r="D352" s="413" t="n">
        <v>-0.07000000000000001</v>
      </c>
      <c r="E352" s="443" t="n">
        <v>-0.02</v>
      </c>
      <c r="F352" s="443" t="n">
        <v>-0.12</v>
      </c>
    </row>
    <row r="353">
      <c r="A353" s="289" t="inlineStr">
        <is>
          <t>Income tax effect of non-GAAP adjustments</t>
        </is>
      </c>
      <c r="B353" s="444" t="n">
        <v>-0.05</v>
      </c>
      <c r="C353" s="444" t="n">
        <v>-0.05</v>
      </c>
      <c r="D353" s="444" t="n">
        <v>-0.07000000000000001</v>
      </c>
      <c r="E353" s="444" t="n">
        <v>-0.06</v>
      </c>
      <c r="F353" s="444" t="n">
        <v>-0.24</v>
      </c>
    </row>
    <row r="354">
      <c r="A354" s="289" t="inlineStr">
        <is>
          <t>Non-GAAP Diluted Net Income Per Share</t>
        </is>
      </c>
      <c r="B354" s="432" t="n">
        <v>0.47</v>
      </c>
      <c r="C354" s="432" t="n">
        <v>0.48</v>
      </c>
      <c r="D354" s="432" t="n">
        <v>0.47</v>
      </c>
      <c r="E354" s="432" t="n">
        <v>0.53</v>
      </c>
      <c r="F354" s="432" t="n">
        <v>1.94</v>
      </c>
    </row>
    <row r="355" ht="40.5" customHeight="1" s="299">
      <c r="A355" s="311" t="n"/>
      <c r="B355" s="330" t="n"/>
      <c r="C355" s="330" t="n"/>
      <c r="D355" s="330" t="n"/>
      <c r="E355" s="330" t="n"/>
      <c r="F355" s="330" t="n"/>
    </row>
    <row r="356" ht="39.75" customHeight="1" s="299">
      <c r="A356" s="324" t="inlineStr">
        <is>
          <t>(7) Effective in the second quarter of fiscal 2013, [Person_1] began excluding gains and losses on strategic investments for purposes of its non-GAAP financial measures. Prior period non-GAAP interest and other income (expense), net, net income and earnings per share amounts have been revised to conform to the current period presentation.</t>
        </is>
      </c>
    </row>
    <row r="357" ht="20.1" customHeight="1" s="299"/>
    <row r="358" ht="20.1" customHeight="1" s="299"/>
    <row r="359" ht="20.1" customHeight="1" s="299"/>
    <row r="360" ht="20.1" customHeight="1" s="299"/>
  </sheetData>
  <mergeCells count="23">
    <mergeCell ref="A205:F205"/>
    <mergeCell ref="A75:F75"/>
    <mergeCell ref="A356:F356"/>
    <mergeCell ref="A136:F136"/>
    <mergeCell ref="A74:F74"/>
    <mergeCell ref="A1:B3"/>
    <mergeCell ref="A313:F313"/>
    <mergeCell ref="A76:F76"/>
    <mergeCell ref="A203:F203"/>
    <mergeCell ref="A312:F312"/>
    <mergeCell ref="A309:F309"/>
    <mergeCell ref="A311:F311"/>
    <mergeCell ref="A200:F200"/>
    <mergeCell ref="A308:F308"/>
    <mergeCell ref="B128:C128"/>
    <mergeCell ref="A202:F202"/>
    <mergeCell ref="A127:F127"/>
    <mergeCell ref="A201:F201"/>
    <mergeCell ref="A310:F310"/>
    <mergeCell ref="A73:F73"/>
    <mergeCell ref="A6:F6"/>
    <mergeCell ref="A315:F315"/>
    <mergeCell ref="A78:F78"/>
  </mergeCells>
  <pageMargins left="0.7" right="0.7" top="0.75" bottom="0.75" header="0.3" footer="0.3"/>
  <pageSetup orientation="portrait" scale="68" fitToHeight="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WebFilings - Ashleigh Langs-Saltzman</dc:creator>
  <dc:title>Q214 Web Financials</dc:title>
  <dcterms:created xsi:type="dcterms:W3CDTF">2013-11-14T22:37:36Z</dcterms:created>
  <dcterms:modified xsi:type="dcterms:W3CDTF">2025-09-29T21:32:31Z</dcterms:modified>
  <cp:lastModifiedBy>John Clancy</cp:lastModifiedBy>
  <cp:lastPrinted>2014-02-25T17:51:01Z</cp:lastPrinted>
</cp:coreProperties>
</file>