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7 Day Plan" sheetId="1" state="visible" r:id="rId1"/>
    <sheet name="Exam" sheetId="2" state="visible" r:id="rId2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26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Arial"/>
      <sz val="11"/>
    </font>
    <font>
      <name val="Arial"/>
      <family val="2"/>
      <sz val="11"/>
    </font>
    <font>
      <name val="Calibri"/>
      <family val="2"/>
      <color indexed="8"/>
      <sz val="11"/>
    </font>
    <font>
      <name val="Calibri"/>
      <family val="2"/>
      <color indexed="9"/>
      <sz val="11"/>
    </font>
    <font>
      <name val="Calibri"/>
      <family val="2"/>
      <color indexed="20"/>
      <sz val="11"/>
    </font>
    <font>
      <name val="Calibri"/>
      <family val="2"/>
      <b val="1"/>
      <color indexed="52"/>
      <sz val="11"/>
    </font>
    <font>
      <name val="Calibri"/>
      <family val="2"/>
      <b val="1"/>
      <color indexed="9"/>
      <sz val="11"/>
    </font>
    <font>
      <name val="Calibri"/>
      <family val="2"/>
      <i val="1"/>
      <color indexed="23"/>
      <sz val="11"/>
    </font>
    <font>
      <name val="Calibri"/>
      <family val="2"/>
      <color indexed="17"/>
      <sz val="11"/>
    </font>
    <font>
      <name val="Calibri"/>
      <family val="2"/>
      <b val="1"/>
      <color indexed="56"/>
      <sz val="15"/>
    </font>
    <font>
      <name val="Calibri"/>
      <family val="2"/>
      <b val="1"/>
      <color indexed="56"/>
      <sz val="13"/>
    </font>
    <font>
      <name val="Calibri"/>
      <family val="2"/>
      <b val="1"/>
      <color indexed="56"/>
      <sz val="11"/>
    </font>
    <font>
      <name val="Calibri"/>
      <family val="2"/>
      <color indexed="62"/>
      <sz val="11"/>
    </font>
    <font>
      <name val="Calibri"/>
      <family val="2"/>
      <color indexed="52"/>
      <sz val="11"/>
    </font>
    <font>
      <name val="Calibri"/>
      <family val="2"/>
      <color indexed="60"/>
      <sz val="11"/>
    </font>
    <font>
      <name val="Calibri"/>
      <family val="2"/>
      <b val="1"/>
      <color indexed="63"/>
      <sz val="11"/>
    </font>
    <font>
      <name val="Cambria"/>
      <family val="2"/>
      <b val="1"/>
      <color indexed="56"/>
      <sz val="18"/>
    </font>
    <font>
      <name val="Calibri"/>
      <family val="2"/>
      <b val="1"/>
      <color indexed="8"/>
      <sz val="11"/>
    </font>
    <font>
      <name val="Calibri"/>
      <family val="2"/>
      <color indexed="10"/>
      <sz val="11"/>
    </font>
    <font>
      <name val="Siemens Sans"/>
      <b val="1"/>
      <sz val="12"/>
    </font>
    <font>
      <name val="Siemens Sans"/>
      <sz val="12"/>
    </font>
    <font>
      <name val="Siemens Sans"/>
      <b val="1"/>
      <color rgb="FF00B0F0"/>
      <sz val="12"/>
    </font>
    <font>
      <name val="Siemens Sans"/>
      <b val="1"/>
      <color rgb="FFFF0000"/>
      <sz val="12"/>
    </font>
  </fonts>
  <fills count="28">
    <fill>
      <patternFill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1" fillId="0" borderId="0"/>
    <xf numFmtId="0" fontId="3" fillId="0" borderId="0"/>
    <xf numFmtId="0" fontId="5" fillId="2" borderId="0"/>
    <xf numFmtId="0" fontId="5" fillId="3" borderId="0"/>
    <xf numFmtId="0" fontId="5" fillId="4" borderId="0"/>
    <xf numFmtId="0" fontId="5" fillId="5" borderId="0"/>
    <xf numFmtId="0" fontId="5" fillId="6" borderId="0"/>
    <xf numFmtId="0" fontId="5" fillId="7" borderId="0"/>
    <xf numFmtId="0" fontId="5" fillId="8" borderId="0"/>
    <xf numFmtId="0" fontId="5" fillId="9" borderId="0"/>
    <xf numFmtId="0" fontId="5" fillId="10" borderId="0"/>
    <xf numFmtId="0" fontId="5" fillId="5" borderId="0"/>
    <xf numFmtId="0" fontId="5" fillId="8" borderId="0"/>
    <xf numFmtId="0" fontId="5" fillId="11" borderId="0"/>
    <xf numFmtId="0" fontId="6" fillId="12" borderId="0"/>
    <xf numFmtId="0" fontId="6" fillId="9" borderId="0"/>
    <xf numFmtId="0" fontId="6" fillId="10" borderId="0"/>
    <xf numFmtId="0" fontId="6" fillId="13" borderId="0"/>
    <xf numFmtId="0" fontId="6" fillId="14" borderId="0"/>
    <xf numFmtId="0" fontId="6" fillId="15" borderId="0"/>
    <xf numFmtId="0" fontId="6" fillId="16" borderId="0"/>
    <xf numFmtId="0" fontId="6" fillId="17" borderId="0"/>
    <xf numFmtId="0" fontId="6" fillId="18" borderId="0"/>
    <xf numFmtId="0" fontId="6" fillId="13" borderId="0"/>
    <xf numFmtId="0" fontId="6" fillId="14" borderId="0"/>
    <xf numFmtId="0" fontId="6" fillId="19" borderId="0"/>
    <xf numFmtId="0" fontId="7" fillId="3" borderId="0"/>
    <xf numFmtId="0" fontId="8" fillId="20" borderId="1"/>
    <xf numFmtId="0" fontId="9" fillId="21" borderId="2"/>
    <xf numFmtId="0" fontId="10" fillId="0" borderId="0"/>
    <xf numFmtId="0" fontId="11" fillId="4" borderId="0"/>
    <xf numFmtId="0" fontId="12" fillId="0" borderId="3"/>
    <xf numFmtId="0" fontId="13" fillId="0" borderId="4"/>
    <xf numFmtId="0" fontId="14" fillId="0" borderId="5"/>
    <xf numFmtId="0" fontId="14" fillId="0" borderId="0"/>
    <xf numFmtId="0" fontId="15" fillId="7" borderId="1"/>
    <xf numFmtId="0" fontId="16" fillId="0" borderId="6"/>
    <xf numFmtId="0" fontId="17" fillId="22" borderId="0"/>
    <xf numFmtId="0" fontId="4" fillId="23" borderId="7"/>
    <xf numFmtId="0" fontId="18" fillId="20" borderId="8"/>
    <xf numFmtId="0" fontId="19" fillId="0" borderId="0"/>
    <xf numFmtId="0" fontId="20" fillId="0" borderId="9"/>
    <xf numFmtId="0" fontId="21" fillId="0" borderId="0"/>
    <xf numFmtId="9" fontId="4" fillId="0" borderId="0"/>
    <xf numFmtId="0" fontId="1" fillId="0" borderId="0"/>
  </cellStyleXfs>
  <cellXfs count="48">
    <xf numFmtId="0" fontId="0" fillId="0" borderId="0" pivotButton="0" quotePrefix="0" xfId="0"/>
    <xf numFmtId="14" fontId="0" fillId="0" borderId="0" pivotButton="0" quotePrefix="0" xfId="0"/>
    <xf numFmtId="16" fontId="2" fillId="0" borderId="19" applyAlignment="1" pivotButton="0" quotePrefix="0" xfId="44">
      <alignment horizontal="center" vertical="center"/>
    </xf>
    <xf numFmtId="14" fontId="2" fillId="0" borderId="25" applyAlignment="1" applyProtection="1" pivotButton="0" quotePrefix="0" xfId="44">
      <alignment horizontal="center" vertical="center"/>
      <protection locked="0" hidden="0"/>
    </xf>
    <xf numFmtId="1" fontId="1" fillId="0" borderId="10" applyAlignment="1" pivotButton="0" quotePrefix="0" xfId="44">
      <alignment horizontal="center" vertical="center"/>
    </xf>
    <xf numFmtId="1" fontId="1" fillId="0" borderId="15" applyAlignment="1" pivotButton="0" quotePrefix="0" xfId="44">
      <alignment horizontal="center" vertical="center"/>
    </xf>
    <xf numFmtId="1" fontId="1" fillId="0" borderId="11" applyAlignment="1" pivotButton="0" quotePrefix="0" xfId="44">
      <alignment horizontal="center" vertical="center"/>
    </xf>
    <xf numFmtId="1" fontId="1" fillId="0" borderId="14" applyAlignment="1" pivotButton="0" quotePrefix="0" xfId="44">
      <alignment horizontal="center" vertical="center"/>
    </xf>
    <xf numFmtId="1" fontId="1" fillId="0" borderId="12" applyAlignment="1" pivotButton="0" quotePrefix="0" xfId="44">
      <alignment horizontal="center" vertical="center"/>
    </xf>
    <xf numFmtId="1" fontId="1" fillId="0" borderId="13" applyAlignment="1" pivotButton="0" quotePrefix="0" xfId="44">
      <alignment horizontal="center" vertical="center"/>
    </xf>
    <xf numFmtId="1" fontId="1" fillId="0" borderId="20" applyAlignment="1" pivotButton="0" quotePrefix="0" xfId="44">
      <alignment horizontal="center" vertical="center"/>
    </xf>
    <xf numFmtId="0" fontId="25" fillId="27" borderId="15" applyAlignment="1" pivotButton="0" quotePrefix="0" xfId="1">
      <alignment horizontal="center" vertical="center" wrapText="1"/>
    </xf>
    <xf numFmtId="0" fontId="0" fillId="0" borderId="0" pivotButton="0" quotePrefix="0" xfId="0"/>
    <xf numFmtId="16" fontId="2" fillId="0" borderId="0" applyAlignment="1" pivotButton="0" quotePrefix="0" xfId="44">
      <alignment horizontal="center" vertical="center"/>
    </xf>
    <xf numFmtId="14" fontId="2" fillId="0" borderId="0" applyAlignment="1" applyProtection="1" pivotButton="0" quotePrefix="0" xfId="44">
      <alignment horizontal="center" vertical="center"/>
      <protection locked="0" hidden="0"/>
    </xf>
    <xf numFmtId="1" fontId="1" fillId="0" borderId="0" applyAlignment="1" pivotButton="0" quotePrefix="0" xfId="44">
      <alignment horizontal="center" vertical="center"/>
    </xf>
    <xf numFmtId="16" fontId="1" fillId="0" borderId="0" applyAlignment="1" pivotButton="0" quotePrefix="0" xfId="44">
      <alignment horizontal="left" vertical="center"/>
    </xf>
    <xf numFmtId="0" fontId="0" fillId="0" borderId="0" applyAlignment="1" pivotButton="0" quotePrefix="0" xfId="0">
      <alignment horizontal="left"/>
    </xf>
    <xf numFmtId="14" fontId="1" fillId="0" borderId="0" applyAlignment="1" applyProtection="1" pivotButton="0" quotePrefix="0" xfId="44">
      <alignment horizontal="left" vertical="center"/>
      <protection locked="0" hidden="0"/>
    </xf>
    <xf numFmtId="0" fontId="25" fillId="27" borderId="12" applyAlignment="1" pivotButton="0" quotePrefix="0" xfId="1">
      <alignment horizontal="center" vertical="center" wrapText="1"/>
    </xf>
    <xf numFmtId="0" fontId="25" fillId="27" borderId="22" applyAlignment="1" pivotButton="0" quotePrefix="0" xfId="1">
      <alignment horizontal="center" vertical="center" wrapText="1"/>
    </xf>
    <xf numFmtId="0" fontId="25" fillId="27" borderId="13" applyAlignment="1" pivotButton="0" quotePrefix="0" xfId="1">
      <alignment horizontal="center" vertical="center" wrapText="1"/>
    </xf>
    <xf numFmtId="0" fontId="22" fillId="26" borderId="17" applyAlignment="1" pivotButton="0" quotePrefix="0" xfId="1">
      <alignment horizontal="center" vertical="center" wrapText="1"/>
    </xf>
    <xf numFmtId="0" fontId="24" fillId="26" borderId="19" applyAlignment="1" pivotButton="0" quotePrefix="0" xfId="1">
      <alignment horizontal="center" vertical="center" wrapText="1"/>
    </xf>
    <xf numFmtId="14" fontId="22" fillId="24" borderId="16" applyAlignment="1" pivotButton="0" quotePrefix="0" xfId="1">
      <alignment horizontal="center" vertical="center"/>
    </xf>
    <xf numFmtId="0" fontId="23" fillId="25" borderId="13" applyAlignment="1" pivotButton="0" quotePrefix="0" xfId="1">
      <alignment horizontal="center" vertical="center" wrapText="1"/>
    </xf>
    <xf numFmtId="0" fontId="22" fillId="26" borderId="18" applyAlignment="1" pivotButton="0" quotePrefix="0" xfId="1">
      <alignment horizontal="center" vertical="center" wrapText="1"/>
    </xf>
    <xf numFmtId="14" fontId="22" fillId="24" borderId="23" applyAlignment="1" pivotButton="0" quotePrefix="0" xfId="1">
      <alignment horizontal="center" vertical="center"/>
    </xf>
    <xf numFmtId="14" fontId="22" fillId="24" borderId="21" applyAlignment="1" pivotButton="0" quotePrefix="0" xfId="1">
      <alignment horizontal="center" vertical="center"/>
    </xf>
    <xf numFmtId="1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4" fontId="22" fillId="24" borderId="24" applyAlignment="1" pivotButton="0" quotePrefix="0" xfId="1">
      <alignment horizontal="center" vertical="center"/>
    </xf>
    <xf numFmtId="16" fontId="2" fillId="0" borderId="19" applyAlignment="1" pivotButton="0" quotePrefix="0" xfId="44">
      <alignment horizontal="center" vertical="center"/>
    </xf>
    <xf numFmtId="16" fontId="2" fillId="0" borderId="17" applyAlignment="1" pivotButton="0" quotePrefix="0" xfId="44">
      <alignment horizontal="center" vertical="center"/>
    </xf>
    <xf numFmtId="16" fontId="2" fillId="0" borderId="18" applyAlignment="1" pivotButton="0" quotePrefix="0" xfId="44">
      <alignment horizontal="center" vertical="center"/>
    </xf>
    <xf numFmtId="1" fontId="1" fillId="0" borderId="16" applyAlignment="1" pivotButton="0" quotePrefix="0" xfId="44">
      <alignment horizontal="center" vertical="center"/>
    </xf>
    <xf numFmtId="14" fontId="2" fillId="0" borderId="25" applyAlignment="1" applyProtection="1" pivotButton="0" quotePrefix="0" xfId="44">
      <alignment horizontal="center" vertical="center"/>
      <protection locked="0" hidden="0"/>
    </xf>
    <xf numFmtId="1" fontId="1" fillId="0" borderId="10" applyAlignment="1" pivotButton="0" quotePrefix="0" xfId="44">
      <alignment horizontal="center" vertical="center"/>
    </xf>
    <xf numFmtId="1" fontId="1" fillId="0" borderId="15" applyAlignment="1" pivotButton="0" quotePrefix="0" xfId="44">
      <alignment horizontal="center" vertical="center"/>
    </xf>
    <xf numFmtId="1" fontId="1" fillId="0" borderId="11" applyAlignment="1" pivotButton="0" quotePrefix="0" xfId="44">
      <alignment horizontal="center" vertical="center"/>
    </xf>
    <xf numFmtId="1" fontId="1" fillId="0" borderId="14" applyAlignment="1" pivotButton="0" quotePrefix="0" xfId="44">
      <alignment horizontal="center" vertical="center"/>
    </xf>
    <xf numFmtId="1" fontId="1" fillId="0" borderId="12" applyAlignment="1" pivotButton="0" quotePrefix="0" xfId="44">
      <alignment horizontal="center" vertical="center"/>
    </xf>
    <xf numFmtId="1" fontId="1" fillId="0" borderId="13" applyAlignment="1" pivotButton="0" quotePrefix="0" xfId="44">
      <alignment horizontal="center" vertical="center"/>
    </xf>
    <xf numFmtId="1" fontId="1" fillId="0" borderId="20" applyAlignment="1" pivotButton="0" quotePrefix="0" xfId="44">
      <alignment horizontal="center" vertical="center"/>
    </xf>
    <xf numFmtId="0" fontId="0" fillId="0" borderId="23" pivotButton="0" quotePrefix="0" xfId="0"/>
    <xf numFmtId="0" fontId="0" fillId="0" borderId="24" pivotButton="0" quotePrefix="0" xfId="0"/>
    <xf numFmtId="0" fontId="0" fillId="0" borderId="30" pivotButton="0" quotePrefix="0" xfId="0"/>
    <xf numFmtId="0" fontId="0" fillId="0" borderId="31" pivotButton="0" quotePrefix="0" xfId="0"/>
  </cellXfs>
  <cellStyles count="45">
    <cellStyle name="Normal" xfId="0" builtinId="0"/>
    <cellStyle name="Normal 3" xfId="1"/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te 2" xfId="38"/>
    <cellStyle name="Output 2" xfId="39"/>
    <cellStyle name="Title 2" xfId="40"/>
    <cellStyle name="Total 2" xfId="41"/>
    <cellStyle name="Warning Text 2" xfId="42"/>
    <cellStyle name="Percent 2" xfId="43"/>
    <cellStyle name="Normal 2" xfId="4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3"/>
  <sheetViews>
    <sheetView tabSelected="1" workbookViewId="0">
      <selection activeCell="Q14" sqref="Q14"/>
    </sheetView>
  </sheetViews>
  <sheetFormatPr baseColWidth="8" defaultRowHeight="15"/>
  <cols>
    <col width="9.7109375" bestFit="1" customWidth="1" style="12" min="2" max="2"/>
    <col width="9.7109375" bestFit="1" customWidth="1" style="12" min="8" max="8"/>
    <col width="10.7109375" bestFit="1" customWidth="1" style="12" min="9" max="9"/>
    <col width="12" bestFit="1" customWidth="1" style="12" min="10" max="10"/>
    <col width="9.7109375" bestFit="1" customWidth="1" style="12" min="13" max="14"/>
    <col width="9.7109375" bestFit="1" customWidth="1" style="12" min="20" max="20"/>
    <col width="10.7109375" bestFit="1" customWidth="1" style="12" min="21" max="21"/>
  </cols>
  <sheetData>
    <row r="1" ht="15.75" customHeight="1" s="12">
      <c r="A1" s="24" t="n">
        <v>44316</v>
      </c>
      <c r="B1" s="44" t="n"/>
      <c r="C1" s="45" t="n"/>
      <c r="E1" s="24" t="n">
        <v>44317</v>
      </c>
      <c r="F1" s="44" t="n"/>
      <c r="G1" s="45" t="n"/>
      <c r="I1" s="24" t="n">
        <v>44318</v>
      </c>
      <c r="J1" s="44" t="n"/>
      <c r="K1" s="45" t="n"/>
      <c r="M1" s="24" t="n">
        <v>44319</v>
      </c>
      <c r="N1" s="44" t="n"/>
      <c r="O1" s="45" t="n"/>
    </row>
    <row r="2" ht="15.75" customHeight="1" s="12" thickBot="1">
      <c r="A2" s="25" t="inlineStr">
        <is>
          <t>Friday</t>
        </is>
      </c>
      <c r="B2" s="46" t="n"/>
      <c r="C2" s="47" t="n"/>
      <c r="E2" s="25" t="inlineStr">
        <is>
          <t>Saturday</t>
        </is>
      </c>
      <c r="F2" s="46" t="n"/>
      <c r="G2" s="47" t="n"/>
      <c r="I2" s="25" t="inlineStr">
        <is>
          <t>Sunday</t>
        </is>
      </c>
      <c r="J2" s="46" t="n"/>
      <c r="K2" s="47" t="n"/>
      <c r="M2" s="25" t="inlineStr">
        <is>
          <t>Monday</t>
        </is>
      </c>
      <c r="N2" s="46" t="n"/>
      <c r="O2" s="47" t="n"/>
    </row>
    <row r="3" ht="16.5" customHeight="1" s="12" thickBot="1">
      <c r="A3" s="23" t="n"/>
      <c r="B3" s="22" t="n"/>
      <c r="C3" s="26" t="n"/>
      <c r="E3" s="23" t="n"/>
      <c r="F3" s="22" t="n"/>
      <c r="G3" s="26" t="n"/>
      <c r="I3" s="23" t="n"/>
      <c r="J3" s="22" t="n"/>
      <c r="K3" s="26" t="n"/>
      <c r="M3" s="23" t="n"/>
      <c r="N3" s="22" t="n"/>
      <c r="O3" s="26" t="n"/>
    </row>
    <row r="4" ht="15.75" customHeight="1" s="12">
      <c r="A4" s="11">
        <f>IFERROR(INDEX(INDIRECT(_xlfn.CONCAT("Exam!",SUBSTITUTE(ADDRESS(1,COLUMN(INDEX(Exam!$J$2:$BT$2,MATCH($A$1,Exam!$J$2:$BT$2,0))),4),1,""),"3:",SUBSTITUTE(ADDRESS(1,COLUMN(INDEX(Exam!$J$2:$BT$2,MATCH($A$1,Exam!$J$2:$BT$2,0))),4),1,""),(COUNTA(INDIRECT(_xlfn.CONCAT("Exam!",SUBSTITUTE(ADDRESS(1,COLUMN(INDEX(Exam!$J$2:$BT$2,MATCH($A$1,Exam!$J$2:$BT$2,0))),4),1,""),"3:",SUBSTITUTE(ADDRESS(1,COLUMN(INDEX(Exam!$J$2:$BT$2,MATCH($A$1,Exam!$J$2:$BT$2,0))),4),1,""),"13")))-1)+3)),1),"")</f>
        <v/>
      </c>
      <c r="B4" s="11">
        <f>IFERROR(INDEX(INDIRECT(_xlfn.CONCAT("Exam!",SUBSTITUTE(ADDRESS(1,COLUMN(INDEX(Exam!$J$2:$BT$2,MATCH($A$1,Exam!$J$2:$BT$2,0))),4),1,""),"3:",SUBSTITUTE(ADDRESS(1,COLUMN(INDEX(Exam!$J$2:$BT$2,MATCH($A$1,Exam!$J$2:$BT$2,0))),4),1,""),(COUNTA(INDIRECT(_xlfn.CONCAT("Exam!",SUBSTITUTE(ADDRESS(1,COLUMN(INDEX(Exam!$J$2:$BT$2,MATCH($A$1,Exam!$J$2:$BT$2,0))),4),1,""),"3:",SUBSTITUTE(ADDRESS(1,COLUMN(INDEX(Exam!$J$2:$BT$2,MATCH($A$1,Exam!$J$2:$BT$2,0))),4),1,""),"13")))-1)+3)),2),"")</f>
        <v/>
      </c>
      <c r="C4" s="11">
        <f>IFERROR(INDEX(INDIRECT(_xlfn.CONCAT("Exam!",SUBSTITUTE(ADDRESS(1,COLUMN(INDEX(Exam!$J$2:$BT$2,MATCH($A$1,Exam!$J$2:$BT$2,0))),4),1,""),"3:",SUBSTITUTE(ADDRESS(1,COLUMN(INDEX(Exam!$J$2:$BT$2,MATCH($A$1,Exam!$J$2:$BT$2,0))),4),1,""),(COUNTA(INDIRECT(_xlfn.CONCAT("Exam!",SUBSTITUTE(ADDRESS(1,COLUMN(INDEX(Exam!$J$2:$BT$2,MATCH($A$1,Exam!$J$2:$BT$2,0))),4),1,""),"3:",SUBSTITUTE(ADDRESS(1,COLUMN(INDEX(Exam!$J$2:$BT$2,MATCH($A$1,Exam!$J$2:$BT$2,0))),4),1,""),"13")))-1)+3)),3),"")</f>
        <v/>
      </c>
      <c r="E4" s="11">
        <f>IFERROR(INDEX(INDIRECT(_xlfn.CONCAT("Exam!",SUBSTITUTE(ADDRESS(1,COLUMN(INDEX(Exam!$J$2:$BT$2,MATCH($E$1,Exam!$J$2:$BT$2,0))),4),1,""),"3:",SUBSTITUTE(ADDRESS(1,COLUMN(INDEX(Exam!$J$2:$BT$2,MATCH($E$1,Exam!$J$2:$BT$2,0))),4),1,""),(COUNTA(INDIRECT(_xlfn.CONCAT("Exam!",SUBSTITUTE(ADDRESS(1,COLUMN(INDEX(Exam!$J$2:$BT$2,MATCH($E$1,Exam!$J$2:$BT$2,0))),4),1,""),"3:",SUBSTITUTE(ADDRESS(1,COLUMN(INDEX(Exam!$J$2:$BT$2,MATCH($E$1,Exam!$J$2:$BT$2,0))),4),1,""),"13")))-1)+3)),1),"")</f>
        <v/>
      </c>
      <c r="F4" s="11">
        <f>IFERROR(INDEX(INDIRECT(_xlfn.CONCAT("Exam!",SUBSTITUTE(ADDRESS(1,COLUMN(INDEX(Exam!$J$2:$BT$2,MATCH($E$1,Exam!$J$2:$BT$2,0))),4),1,""),"3:",SUBSTITUTE(ADDRESS(1,COLUMN(INDEX(Exam!$J$2:$BT$2,MATCH($E$1,Exam!$J$2:$BT$2,0))),4),1,""),(COUNTA(INDIRECT(_xlfn.CONCAT("Exam!",SUBSTITUTE(ADDRESS(1,COLUMN(INDEX(Exam!$J$2:$BT$2,MATCH($E$1,Exam!$J$2:$BT$2,0))),4),1,""),"3:",SUBSTITUTE(ADDRESS(1,COLUMN(INDEX(Exam!$J$2:$BT$2,MATCH($E$1,Exam!$J$2:$BT$2,0))),4),1,""),"13")))-1)+3)),2),"")</f>
        <v/>
      </c>
      <c r="G4" s="11">
        <f>IFERROR(INDEX(INDIRECT(_xlfn.CONCAT("Exam!",SUBSTITUTE(ADDRESS(1,COLUMN(INDEX(Exam!$J$2:$BT$2,MATCH($E$1,Exam!$J$2:$BT$2,0))),4),1,""),"3:",SUBSTITUTE(ADDRESS(1,COLUMN(INDEX(Exam!$J$2:$BT$2,MATCH($E$1,Exam!$J$2:$BT$2,0))),4),1,""),(COUNTA(INDIRECT(_xlfn.CONCAT("Exam!",SUBSTITUTE(ADDRESS(1,COLUMN(INDEX(Exam!$J$2:$BT$2,MATCH($E$1,Exam!$J$2:$BT$2,0))),4),1,""),"3:",SUBSTITUTE(ADDRESS(1,COLUMN(INDEX(Exam!$J$2:$BT$2,MATCH($E$1,Exam!$J$2:$BT$2,0))),4),1,""),"13")))-1)+3)),3),"")</f>
        <v/>
      </c>
      <c r="I4" s="11">
        <f>IFERROR(INDEX(INDIRECT(_xlfn.CONCAT("Exam!",SUBSTITUTE(ADDRESS(1,COLUMN(INDEX(Exam!$J$2:$BT$2,MATCH($I$1,Exam!$J$2:$BT$2,0))),4),1,""),"3:",SUBSTITUTE(ADDRESS(1,COLUMN(INDEX(Exam!$J$2:$BT$2,MATCH($I$1,Exam!$J$2:$BT$2,0))),4),1,""),(COUNTA(INDIRECT(_xlfn.CONCAT("Exam!",SUBSTITUTE(ADDRESS(1,COLUMN(INDEX(Exam!$J$2:$BT$2,MATCH($I$1,Exam!$J$2:$BT$2,0))),4),1,""),"3:",SUBSTITUTE(ADDRESS(1,COLUMN(INDEX(Exam!$J$2:$BT$2,MATCH($I$1,Exam!$J$2:$BT$2,0))),4),1,""),"13")))-1)+3)),1),"")</f>
        <v/>
      </c>
      <c r="J4" s="11">
        <f>IFERROR(INDEX(INDIRECT(_xlfn.CONCAT("Exam!",SUBSTITUTE(ADDRESS(1,COLUMN(INDEX(Exam!$J$2:$BT$2,MATCH($I$1,Exam!$J$2:$BT$2,0))),4),1,""),"3:",SUBSTITUTE(ADDRESS(1,COLUMN(INDEX(Exam!$J$2:$BT$2,MATCH($I$1,Exam!$J$2:$BT$2,0))),4),1,""),(COUNTA(INDIRECT(_xlfn.CONCAT("Exam!",SUBSTITUTE(ADDRESS(1,COLUMN(INDEX(Exam!$J$2:$BT$2,MATCH($I$1,Exam!$J$2:$BT$2,0))),4),1,""),"3:",SUBSTITUTE(ADDRESS(1,COLUMN(INDEX(Exam!$J$2:$BT$2,MATCH($I$1,Exam!$J$2:$BT$2,0))),4),1,""),"13")))-1)+3)),2),"")</f>
        <v/>
      </c>
      <c r="K4" s="11">
        <f>IFERROR(INDEX(INDIRECT(_xlfn.CONCAT("Exam!",SUBSTITUTE(ADDRESS(1,COLUMN(INDEX(Exam!$J$2:$BT$2,MATCH($I$1,Exam!$J$2:$BT$2,0))),4),1,""),"3:",SUBSTITUTE(ADDRESS(1,COLUMN(INDEX(Exam!$J$2:$BT$2,MATCH($I$1,Exam!$J$2:$BT$2,0))),4),1,""),(COUNTA(INDIRECT(_xlfn.CONCAT("Exam!",SUBSTITUTE(ADDRESS(1,COLUMN(INDEX(Exam!$J$2:$BT$2,MATCH($I$1,Exam!$J$2:$BT$2,0))),4),1,""),"3:",SUBSTITUTE(ADDRESS(1,COLUMN(INDEX(Exam!$J$2:$BT$2,MATCH($I$1,Exam!$J$2:$BT$2,0))),4),1,""),"13")))-1)+3)),3),"")</f>
        <v/>
      </c>
      <c r="M4" s="11">
        <f>IFERROR(INDEX(INDIRECT(_xlfn.CONCAT("Exam!",SUBSTITUTE(ADDRESS(1,COLUMN(INDEX(Exam!$J$2:$BT$2,MATCH($M$1,Exam!$J$2:$BT$2,0))),4),1,""),"3:",SUBSTITUTE(ADDRESS(1,COLUMN(INDEX(Exam!$J$2:$BT$2,MATCH($M$1,Exam!$J$2:$BT$2,0))),4),1,""),(COUNTA(INDIRECT(_xlfn.CONCAT("Exam!",SUBSTITUTE(ADDRESS(1,COLUMN(INDEX(Exam!$J$2:$BT$2,MATCH($M$1,Exam!$J$2:$BT$2,0))),4),1,""),"3:",SUBSTITUTE(ADDRESS(1,COLUMN(INDEX(Exam!$J$2:$BT$2,MATCH($M$1,Exam!$J$2:$BT$2,0))),4),1,""),"13")))-1)+3)),1),"")</f>
        <v/>
      </c>
      <c r="N4" s="11">
        <f>IFERROR(INDEX(INDIRECT(_xlfn.CONCAT("Exam!",SUBSTITUTE(ADDRESS(1,COLUMN(INDEX(Exam!$J$2:$BT$2,MATCH($M$1,Exam!$J$2:$BT$2,0))),4),1,""),"3:",SUBSTITUTE(ADDRESS(1,COLUMN(INDEX(Exam!$J$2:$BT$2,MATCH($M$1,Exam!$J$2:$BT$2,0))),4),1,""),(COUNTA(INDIRECT(_xlfn.CONCAT("Exam!",SUBSTITUTE(ADDRESS(1,COLUMN(INDEX(Exam!$J$2:$BT$2,MATCH($M$1,Exam!$J$2:$BT$2,0))),4),1,""),"3:",SUBSTITUTE(ADDRESS(1,COLUMN(INDEX(Exam!$J$2:$BT$2,MATCH($M$1,Exam!$J$2:$BT$2,0))),4),1,""),"13")))-1)+3)),2),"")</f>
        <v/>
      </c>
      <c r="O4" s="11">
        <f>IFERROR(INDEX(INDIRECT(_xlfn.CONCAT("Exam!",SUBSTITUTE(ADDRESS(1,COLUMN(INDEX(Exam!$J$2:$BT$2,MATCH($M$1,Exam!$J$2:$BT$2,0))),4),1,""),"3:",SUBSTITUTE(ADDRESS(1,COLUMN(INDEX(Exam!$J$2:$BT$2,MATCH($M$1,Exam!$J$2:$BT$2,0))),4),1,""),(COUNTA(INDIRECT(_xlfn.CONCAT("Exam!",SUBSTITUTE(ADDRESS(1,COLUMN(INDEX(Exam!$J$2:$BT$2,MATCH($M$1,Exam!$J$2:$BT$2,0))),4),1,""),"3:",SUBSTITUTE(ADDRESS(1,COLUMN(INDEX(Exam!$J$2:$BT$2,MATCH($M$1,Exam!$J$2:$BT$2,0))),4),1,""),"13")))-1)+3)),3),"")</f>
        <v/>
      </c>
    </row>
    <row r="5" ht="16.5" customHeight="1" s="12" thickBot="1">
      <c r="A5" s="19">
        <f>IFERROR(INDEX(INDIRECT(_xlfn.CONCAT("Exam!",SUBSTITUTE(ADDRESS(1,COLUMN(INDEX(Exam!$J$2:$BT$2,MATCH($A$1,Exam!$J$2:$BT$2,0))),4),1,""),"3:",SUBSTITUTE(ADDRESS(1,COLUMN(INDEX(Exam!$J$2:$BT$2,MATCH($A$1,Exam!$J$2:$BT$2,0))),4),1,""),(COUNTA(INDIRECT(_xlfn.CONCAT("Exam!",SUBSTITUTE(ADDRESS(1,COLUMN(INDEX(Exam!$J$2:$BT$2,MATCH($A$1,Exam!$J$2:$BT$2,0))),4),1,""),"3:",SUBSTITUTE(ADDRESS(1,COLUMN(INDEX(Exam!$J$2:$BT$2,MATCH($A$1,Exam!$J$2:$BT$2,0))),4),1,""),"13")))-1)+3)),4),"")</f>
        <v/>
      </c>
      <c r="B5" s="21">
        <f>IFERROR(INDEX(INDIRECT(_xlfn.CONCAT("Exam!",SUBSTITUTE(ADDRESS(1,COLUMN(INDEX(Exam!$J$2:$BT$2,MATCH($A$1,Exam!$J$2:$BT$2,0))),4),1,""),"3:",SUBSTITUTE(ADDRESS(1,COLUMN(INDEX(Exam!$J$2:$BT$2,MATCH($A$1,Exam!$J$2:$BT$2,0))),4),1,""),(COUNTA(INDIRECT(_xlfn.CONCAT("Exam!",SUBSTITUTE(ADDRESS(1,COLUMN(INDEX(Exam!$J$2:$BT$2,MATCH($A$1,Exam!$J$2:$BT$2,0))),4),1,""),"3:",SUBSTITUTE(ADDRESS(1,COLUMN(INDEX(Exam!$J$2:$BT$2,MATCH($A$1,Exam!$J$2:$BT$2,0))),4),1,""),"13")))-1)+3)),5),"")</f>
        <v/>
      </c>
      <c r="C5" s="20">
        <f>IFERROR(INDEX(INDIRECT(_xlfn.CONCAT("Exam!",SUBSTITUTE(ADDRESS(1,COLUMN(INDEX(Exam!$J$2:$BT$2,MATCH($A$1,Exam!$J$2:$BT$2,0))),4),1,""),"3:",SUBSTITUTE(ADDRESS(1,COLUMN(INDEX(Exam!$J$2:$BT$2,MATCH($A$1,Exam!$J$2:$BT$2,0))),4),1,""),(COUNTA(INDIRECT(_xlfn.CONCAT("Exam!",SUBSTITUTE(ADDRESS(1,COLUMN(INDEX(Exam!$J$2:$BT$2,MATCH($A$1,Exam!$J$2:$BT$2,0))),4),1,""),"3:",SUBSTITUTE(ADDRESS(1,COLUMN(INDEX(Exam!$J$2:$BT$2,MATCH($A$1,Exam!$J$2:$BT$2,0))),4),1,""),"13")))-1)+3)),6),"")</f>
        <v/>
      </c>
      <c r="E5" s="19">
        <f>IFERROR(INDEX(INDIRECT(_xlfn.CONCAT("Exam!",SUBSTITUTE(ADDRESS(1,COLUMN(INDEX(Exam!$J$2:$BT$2,MATCH($E$1,Exam!$J$2:$BT$2,0))),4),1,""),"3:",SUBSTITUTE(ADDRESS(1,COLUMN(INDEX(Exam!$J$2:$BT$2,MATCH($E$1,Exam!$J$2:$BT$2,0))),4),1,""),(COUNTA(INDIRECT(_xlfn.CONCAT("Exam!",SUBSTITUTE(ADDRESS(1,COLUMN(INDEX(Exam!$J$2:$BT$2,MATCH($E$1,Exam!$J$2:$BT$2,0))),4),1,""),"3:",SUBSTITUTE(ADDRESS(1,COLUMN(INDEX(Exam!$J$2:$BT$2,MATCH($E$1,Exam!$J$2:$BT$2,0))),4),1,""),"13")))-1)+3)),4),"")</f>
        <v/>
      </c>
      <c r="F5" s="19">
        <f>IFERROR(INDEX(INDIRECT(_xlfn.CONCAT("Exam!",SUBSTITUTE(ADDRESS(1,COLUMN(INDEX(Exam!$J$2:$BT$2,MATCH($E$1,Exam!$J$2:$BT$2,0))),4),1,""),"3:",SUBSTITUTE(ADDRESS(1,COLUMN(INDEX(Exam!$J$2:$BT$2,MATCH($E$1,Exam!$J$2:$BT$2,0))),4),1,""),(COUNTA(INDIRECT(_xlfn.CONCAT("Exam!",SUBSTITUTE(ADDRESS(1,COLUMN(INDEX(Exam!$J$2:$BT$2,MATCH($E$1,Exam!$J$2:$BT$2,0))),4),1,""),"3:",SUBSTITUTE(ADDRESS(1,COLUMN(INDEX(Exam!$J$2:$BT$2,MATCH($E$1,Exam!$J$2:$BT$2,0))),4),1,""),"13")))-1)+3)),5),"")</f>
        <v/>
      </c>
      <c r="G5" s="19">
        <f>IFERROR(INDEX(INDIRECT(_xlfn.CONCAT("Exam!",SUBSTITUTE(ADDRESS(1,COLUMN(INDEX(Exam!$J$2:$BT$2,MATCH($E$1,Exam!$J$2:$BT$2,0))),4),1,""),"3:",SUBSTITUTE(ADDRESS(1,COLUMN(INDEX(Exam!$J$2:$BT$2,MATCH($E$1,Exam!$J$2:$BT$2,0))),4),1,""),(COUNTA(INDIRECT(_xlfn.CONCAT("Exam!",SUBSTITUTE(ADDRESS(1,COLUMN(INDEX(Exam!$J$2:$BT$2,MATCH($E$1,Exam!$J$2:$BT$2,0))),4),1,""),"3:",SUBSTITUTE(ADDRESS(1,COLUMN(INDEX(Exam!$J$2:$BT$2,MATCH($E$1,Exam!$J$2:$BT$2,0))),4),1,""),"13")))-1)+3)),6),"")</f>
        <v/>
      </c>
      <c r="I5" s="19">
        <f>IFERROR(INDEX(INDIRECT(_xlfn.CONCAT("Exam!",SUBSTITUTE(ADDRESS(1,COLUMN(INDEX(Exam!$J$2:$BT$2,MATCH($I$1,Exam!$J$2:$BT$2,0))),4),1,""),"3:",SUBSTITUTE(ADDRESS(1,COLUMN(INDEX(Exam!$J$2:$BT$2,MATCH($I$1,Exam!$J$2:$BT$2,0))),4),1,""),(COUNTA(INDIRECT(_xlfn.CONCAT("Exam!",SUBSTITUTE(ADDRESS(1,COLUMN(INDEX(Exam!$J$2:$BT$2,MATCH($I$1,Exam!$J$2:$BT$2,0))),4),1,""),"3:",SUBSTITUTE(ADDRESS(1,COLUMN(INDEX(Exam!$J$2:$BT$2,MATCH($I$1,Exam!$J$2:$BT$2,0))),4),1,""),"13")))-1)+3)),4),"")</f>
        <v/>
      </c>
      <c r="J5" s="19">
        <f>IFERROR(INDEX(INDIRECT(_xlfn.CONCAT("Exam!",SUBSTITUTE(ADDRESS(1,COLUMN(INDEX(Exam!$J$2:$BT$2,MATCH($I$1,Exam!$J$2:$BT$2,0))),4),1,""),"3:",SUBSTITUTE(ADDRESS(1,COLUMN(INDEX(Exam!$J$2:$BT$2,MATCH($I$1,Exam!$J$2:$BT$2,0))),4),1,""),(COUNTA(INDIRECT(_xlfn.CONCAT("Exam!",SUBSTITUTE(ADDRESS(1,COLUMN(INDEX(Exam!$J$2:$BT$2,MATCH($I$1,Exam!$J$2:$BT$2,0))),4),1,""),"3:",SUBSTITUTE(ADDRESS(1,COLUMN(INDEX(Exam!$J$2:$BT$2,MATCH($I$1,Exam!$J$2:$BT$2,0))),4),1,""),"13")))-1)+3)),5),"")</f>
        <v/>
      </c>
      <c r="K5" s="20">
        <f>IFERROR(INDEX(INDIRECT(_xlfn.CONCAT("Exam!",SUBSTITUTE(ADDRESS(1,COLUMN(INDEX(Exam!$J$2:$BT$2,MATCH($I$1,Exam!$J$2:$BT$2,0))),4),1,""),"3:",SUBSTITUTE(ADDRESS(1,COLUMN(INDEX(Exam!$J$2:$BT$2,MATCH($I$1,Exam!$J$2:$BT$2,0))),4),1,""),(COUNTA(INDIRECT(_xlfn.CONCAT("Exam!",SUBSTITUTE(ADDRESS(1,COLUMN(INDEX(Exam!$J$2:$BT$2,MATCH($I$1,Exam!$J$2:$BT$2,0))),4),1,""),"3:",SUBSTITUTE(ADDRESS(1,COLUMN(INDEX(Exam!$J$2:$BT$2,MATCH($I$1,Exam!$J$2:$BT$2,0))),4),1,""),"13")))-1)+3)),6),"")</f>
        <v/>
      </c>
      <c r="M5" s="19">
        <f>IFERROR(INDEX(INDIRECT(_xlfn.CONCAT("Exam!",SUBSTITUTE(ADDRESS(1,COLUMN(INDEX(Exam!$J$2:$BT$2,MATCH($M$1,Exam!$J$2:$BT$2,0))),4),1,""),"3:",SUBSTITUTE(ADDRESS(1,COLUMN(INDEX(Exam!$J$2:$BT$2,MATCH($M$1,Exam!$J$2:$BT$2,0))),4),1,""),(COUNTA(INDIRECT(_xlfn.CONCAT("Exam!",SUBSTITUTE(ADDRESS(1,COLUMN(INDEX(Exam!$J$2:$BT$2,MATCH($M$1,Exam!$J$2:$BT$2,0))),4),1,""),"3:",SUBSTITUTE(ADDRESS(1,COLUMN(INDEX(Exam!$J$2:$BT$2,MATCH($M$1,Exam!$J$2:$BT$2,0))),4),1,""),"13")))-1)+3)),4),"")</f>
        <v/>
      </c>
      <c r="N5" s="21">
        <f>IFERROR(INDEX(INDIRECT(_xlfn.CONCAT("Exam!",SUBSTITUTE(ADDRESS(1,COLUMN(INDEX(Exam!$J$2:$BT$2,MATCH($M$1,Exam!$J$2:$BT$2,0))),4),1,""),"3:",SUBSTITUTE(ADDRESS(1,COLUMN(INDEX(Exam!$J$2:$BT$2,MATCH($M$1,Exam!$J$2:$BT$2,0))),4),1,""),(COUNTA(INDIRECT(_xlfn.CONCAT("Exam!",SUBSTITUTE(ADDRESS(1,COLUMN(INDEX(Exam!$J$2:$BT$2,MATCH($M$1,Exam!$J$2:$BT$2,0))),4),1,""),"3:",SUBSTITUTE(ADDRESS(1,COLUMN(INDEX(Exam!$J$2:$BT$2,MATCH($M$1,Exam!$J$2:$BT$2,0))),4),1,""),"13")))-1)+3)),5),"")</f>
        <v/>
      </c>
      <c r="O5" s="20">
        <f>IFERROR(INDEX(INDIRECT(_xlfn.CONCAT("Exam!",SUBSTITUTE(ADDRESS(1,COLUMN(INDEX(Exam!$J$2:$BT$2,MATCH($M$1,Exam!$J$2:$BT$2,0))),4),1,""),"3:",SUBSTITUTE(ADDRESS(1,COLUMN(INDEX(Exam!$J$2:$BT$2,MATCH($M$1,Exam!$J$2:$BT$2,0))),4),1,""),(COUNTA(INDIRECT(_xlfn.CONCAT("Exam!",SUBSTITUTE(ADDRESS(1,COLUMN(INDEX(Exam!$J$2:$BT$2,MATCH($M$1,Exam!$J$2:$BT$2,0))),4),1,""),"3:",SUBSTITUTE(ADDRESS(1,COLUMN(INDEX(Exam!$J$2:$BT$2,MATCH($M$1,Exam!$J$2:$BT$2,0))),4),1,""),"13")))-1)+3)),6),"")</f>
        <v/>
      </c>
    </row>
    <row r="6">
      <c r="L6" s="1" t="n"/>
    </row>
    <row r="7"/>
    <row r="8">
      <c r="I8" s="30">
        <f>COLUMN(INDEX(Exam!$J$2:$BT$2,MATCH($I$1,Exam!$J$2:$BT$2,0)))</f>
        <v/>
      </c>
      <c r="J8" t="inlineStr">
        <is>
          <t>Column</t>
        </is>
      </c>
    </row>
    <row r="9">
      <c r="I9" s="30">
        <f>ADDRESS(1,COLUMN(INDEX(Exam!$J$2:$BT$2,MATCH($I$1,Exam!$J$2:$BT$2,0))))</f>
        <v/>
      </c>
      <c r="J9" t="inlineStr">
        <is>
          <t>Letter</t>
        </is>
      </c>
    </row>
    <row r="10">
      <c r="I10" s="30">
        <f>COUNTA(Exam!L3:L13)</f>
        <v/>
      </c>
      <c r="J10" t="inlineStr">
        <is>
          <t>Value Count</t>
        </is>
      </c>
    </row>
    <row r="11">
      <c r="B11" s="13" t="n"/>
      <c r="C11" s="13" t="n"/>
      <c r="D11" s="13" t="n"/>
      <c r="E11" s="13" t="n"/>
      <c r="H11" s="13" t="n"/>
      <c r="I11" s="16">
        <f>SUBSTITUTE(ADDRESS(1,COLUMN(INDEX(Exam!J2:BT2,MATCH($I$1,Exam!J2:BT2,0))),4),1,"")</f>
        <v/>
      </c>
      <c r="J11" s="16" t="inlineStr">
        <is>
          <t>Letter</t>
        </is>
      </c>
      <c r="K11" s="13" t="n"/>
    </row>
    <row r="12">
      <c r="B12" s="14" t="n"/>
      <c r="C12" s="14" t="n"/>
      <c r="D12" s="14" t="n"/>
      <c r="E12" s="14" t="n"/>
      <c r="H12" s="14" t="n"/>
      <c r="I12" s="18">
        <f>_xlfn.CONCAT("Exam!",I11,"3:",I11,(I10-1)+3)</f>
        <v/>
      </c>
      <c r="J12" s="18" t="inlineStr">
        <is>
          <t>Value Range</t>
        </is>
      </c>
      <c r="K12" s="14" t="n"/>
    </row>
    <row r="13">
      <c r="B13" s="15" t="n"/>
      <c r="C13" s="15" t="n"/>
      <c r="D13" s="15" t="n"/>
      <c r="E13" s="15" t="n"/>
      <c r="I13">
        <f>IFERROR(INDEX(INDIRECT(I12),1),"")</f>
        <v/>
      </c>
      <c r="J13" t="inlineStr">
        <is>
          <t>Values</t>
        </is>
      </c>
    </row>
    <row r="14">
      <c r="B14" s="15" t="n"/>
      <c r="C14" s="15" t="n"/>
      <c r="D14" s="15" t="n"/>
      <c r="E14" s="15" t="n"/>
    </row>
    <row r="15">
      <c r="B15" s="15" t="n"/>
      <c r="C15" s="15" t="n"/>
      <c r="D15" s="15" t="n"/>
      <c r="E15" s="15" t="n"/>
    </row>
    <row r="16">
      <c r="B16" s="15" t="n"/>
      <c r="C16" s="15" t="n"/>
      <c r="D16" s="15" t="n"/>
      <c r="E16" s="15" t="n"/>
    </row>
    <row r="17">
      <c r="B17" s="15" t="n"/>
      <c r="C17" s="15" t="n"/>
      <c r="D17" s="15" t="n"/>
      <c r="E17" s="15" t="n"/>
    </row>
    <row r="18">
      <c r="B18" s="15" t="n"/>
      <c r="C18" s="15" t="n"/>
      <c r="D18" s="15" t="n"/>
      <c r="E18" s="15" t="n"/>
    </row>
    <row r="19">
      <c r="B19" s="15" t="n"/>
      <c r="C19" s="15" t="n"/>
      <c r="D19" s="15" t="n"/>
      <c r="E19" s="15" t="n"/>
    </row>
    <row r="20">
      <c r="B20" s="15" t="n"/>
      <c r="C20" s="15" t="n"/>
      <c r="D20" s="15" t="n"/>
      <c r="E20" s="15" t="n"/>
    </row>
    <row r="21">
      <c r="B21" s="15" t="n"/>
      <c r="C21" s="15" t="n"/>
      <c r="D21" s="15" t="n"/>
      <c r="E21" s="15" t="n"/>
    </row>
    <row r="22">
      <c r="B22" s="15" t="n"/>
      <c r="C22" s="15" t="n"/>
      <c r="D22" s="15" t="n"/>
      <c r="E22" s="15" t="n"/>
    </row>
    <row r="23">
      <c r="B23" s="15" t="n"/>
      <c r="C23" s="15" t="n"/>
      <c r="D23" s="15" t="n"/>
      <c r="E23" s="15" t="n"/>
    </row>
  </sheetData>
  <mergeCells count="8">
    <mergeCell ref="E2:G2"/>
    <mergeCell ref="I2:K2"/>
    <mergeCell ref="A1:C1"/>
    <mergeCell ref="I1:K1"/>
    <mergeCell ref="M1:O1"/>
    <mergeCell ref="M2:O2"/>
    <mergeCell ref="A2:C2"/>
    <mergeCell ref="E1:G1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T31"/>
  <sheetViews>
    <sheetView workbookViewId="0">
      <selection activeCell="J21" sqref="J21"/>
    </sheetView>
  </sheetViews>
  <sheetFormatPr baseColWidth="8" defaultRowHeight="15"/>
  <cols>
    <col width="9.7109375" bestFit="1" customWidth="1" style="12" min="2" max="2"/>
    <col width="8.7109375" bestFit="1" customWidth="1" style="12" min="3" max="3"/>
    <col width="9.7109375" bestFit="1" customWidth="1" style="12" min="4" max="4"/>
    <col width="8.7109375" bestFit="1" customWidth="1" style="12" min="5" max="5"/>
    <col width="2" bestFit="1" customWidth="1" style="12" min="8" max="8"/>
    <col width="9.7109375" bestFit="1" customWidth="1" style="12" min="10" max="10"/>
    <col width="8.7109375" bestFit="1" customWidth="1" style="12" min="11" max="14"/>
    <col width="11.5703125" bestFit="1" customWidth="1" style="12" min="15" max="15"/>
    <col width="9" bestFit="1" customWidth="1" style="12" min="16" max="16"/>
    <col width="8.7109375" bestFit="1" customWidth="1" style="12" min="17" max="19"/>
    <col width="9.7109375" bestFit="1" customWidth="1" style="12" min="20" max="21"/>
    <col width="11.5703125" bestFit="1" customWidth="1" style="12" min="22" max="22"/>
    <col width="9.7109375" bestFit="1" customWidth="1" style="12" min="23" max="28"/>
    <col width="11.5703125" bestFit="1" customWidth="1" style="12" min="29" max="29"/>
    <col width="9.7109375" bestFit="1" customWidth="1" style="12" min="30" max="35"/>
    <col width="11.5703125" bestFit="1" customWidth="1" style="12" min="36" max="36"/>
    <col width="9.7109375" bestFit="1" customWidth="1" style="12" min="37" max="41"/>
    <col width="8.7109375" bestFit="1" customWidth="1" style="12" min="42" max="42"/>
    <col width="11.5703125" bestFit="1" customWidth="1" style="12" min="43" max="43"/>
    <col width="9" bestFit="1" customWidth="1" style="12" min="44" max="44"/>
    <col width="8.7109375" bestFit="1" customWidth="1" style="12" min="45" max="49"/>
    <col width="11.5703125" bestFit="1" customWidth="1" style="12" min="50" max="50"/>
    <col width="9.7109375" bestFit="1" customWidth="1" style="12" min="51" max="56"/>
    <col width="11.5703125" bestFit="1" customWidth="1" style="12" min="57" max="57"/>
    <col width="9.7109375" bestFit="1" customWidth="1" style="12" min="58" max="63"/>
    <col width="11.5703125" bestFit="1" customWidth="1" style="12" min="64" max="64"/>
    <col width="9.7109375" bestFit="1" customWidth="1" style="12" min="65" max="70"/>
    <col width="11.5703125" bestFit="1" customWidth="1" style="12" min="71" max="71"/>
    <col width="9" bestFit="1" customWidth="1" style="12" min="72" max="72"/>
  </cols>
  <sheetData>
    <row r="1" ht="15.75" customHeight="1" s="12" thickBot="1">
      <c r="B1" s="32" t="inlineStr">
        <is>
          <t>Friday</t>
        </is>
      </c>
      <c r="C1" s="32" t="inlineStr">
        <is>
          <t>Saturday</t>
        </is>
      </c>
      <c r="D1" s="32" t="inlineStr">
        <is>
          <t>Sunday</t>
        </is>
      </c>
      <c r="E1" s="32" t="inlineStr">
        <is>
          <t>Monday</t>
        </is>
      </c>
      <c r="J1" s="32" t="inlineStr">
        <is>
          <t>Friday</t>
        </is>
      </c>
      <c r="K1" s="32" t="inlineStr">
        <is>
          <t>Saturday</t>
        </is>
      </c>
      <c r="L1" s="32" t="inlineStr">
        <is>
          <t>Sunday</t>
        </is>
      </c>
      <c r="M1" s="32" t="inlineStr">
        <is>
          <t>Monday</t>
        </is>
      </c>
      <c r="N1" s="32" t="inlineStr">
        <is>
          <t>Tuesday</t>
        </is>
      </c>
      <c r="O1" s="32" t="inlineStr">
        <is>
          <t>Wednesday</t>
        </is>
      </c>
      <c r="P1" s="32" t="inlineStr">
        <is>
          <t>Thursday</t>
        </is>
      </c>
      <c r="Q1" s="32" t="inlineStr">
        <is>
          <t>Friday</t>
        </is>
      </c>
      <c r="R1" s="32" t="inlineStr">
        <is>
          <t>Saturday</t>
        </is>
      </c>
      <c r="S1" s="32" t="inlineStr">
        <is>
          <t>Sunday</t>
        </is>
      </c>
      <c r="T1" s="32" t="inlineStr">
        <is>
          <t>Monday</t>
        </is>
      </c>
      <c r="U1" s="32" t="inlineStr">
        <is>
          <t>Tuesday</t>
        </is>
      </c>
      <c r="V1" s="32" t="inlineStr">
        <is>
          <t>Wednesday</t>
        </is>
      </c>
      <c r="W1" s="32" t="inlineStr">
        <is>
          <t>Thursday</t>
        </is>
      </c>
      <c r="X1" s="32" t="inlineStr">
        <is>
          <t>Friday</t>
        </is>
      </c>
      <c r="Y1" s="33" t="inlineStr">
        <is>
          <t>Saturday</t>
        </is>
      </c>
      <c r="Z1" s="33" t="inlineStr">
        <is>
          <t>Sunday</t>
        </is>
      </c>
      <c r="AA1" s="33" t="inlineStr">
        <is>
          <t>Monday</t>
        </is>
      </c>
      <c r="AB1" s="33" t="inlineStr">
        <is>
          <t>Tuesday</t>
        </is>
      </c>
      <c r="AC1" s="33" t="inlineStr">
        <is>
          <t>Wednesday</t>
        </is>
      </c>
      <c r="AD1" s="33" t="inlineStr">
        <is>
          <t>Thursday</t>
        </is>
      </c>
      <c r="AE1" s="34" t="inlineStr">
        <is>
          <t>Friday</t>
        </is>
      </c>
      <c r="AF1" s="34" t="inlineStr">
        <is>
          <t>Saturday</t>
        </is>
      </c>
      <c r="AG1" s="34" t="inlineStr">
        <is>
          <t>Sunday</t>
        </is>
      </c>
      <c r="AH1" s="34" t="inlineStr">
        <is>
          <t>Monday</t>
        </is>
      </c>
      <c r="AI1" s="34" t="inlineStr">
        <is>
          <t>Tuesday</t>
        </is>
      </c>
      <c r="AJ1" s="34" t="inlineStr">
        <is>
          <t>Wednesday</t>
        </is>
      </c>
      <c r="AK1" s="34" t="inlineStr">
        <is>
          <t>Thursday</t>
        </is>
      </c>
      <c r="AL1" s="34" t="inlineStr">
        <is>
          <t>Friday</t>
        </is>
      </c>
      <c r="AM1" s="34" t="inlineStr">
        <is>
          <t>Saturday</t>
        </is>
      </c>
      <c r="AN1" s="34" t="inlineStr">
        <is>
          <t>Sunday</t>
        </is>
      </c>
      <c r="AO1" s="34" t="inlineStr">
        <is>
          <t>Monday</t>
        </is>
      </c>
      <c r="AP1" s="34" t="inlineStr">
        <is>
          <t>Tuesday</t>
        </is>
      </c>
      <c r="AQ1" s="34" t="inlineStr">
        <is>
          <t>Wednesday</t>
        </is>
      </c>
      <c r="AR1" s="34" t="inlineStr">
        <is>
          <t>Thursday</t>
        </is>
      </c>
      <c r="AS1" s="34" t="inlineStr">
        <is>
          <t>Friday</t>
        </is>
      </c>
      <c r="AT1" s="34" t="inlineStr">
        <is>
          <t>Saturday</t>
        </is>
      </c>
      <c r="AU1" s="34" t="inlineStr">
        <is>
          <t>Sunday</t>
        </is>
      </c>
      <c r="AV1" s="34" t="inlineStr">
        <is>
          <t>Monday</t>
        </is>
      </c>
      <c r="AW1" s="34" t="inlineStr">
        <is>
          <t>Tuesday</t>
        </is>
      </c>
      <c r="AX1" s="34" t="inlineStr">
        <is>
          <t>Wednesday</t>
        </is>
      </c>
      <c r="AY1" s="34" t="inlineStr">
        <is>
          <t>Thursday</t>
        </is>
      </c>
      <c r="AZ1" s="34" t="inlineStr">
        <is>
          <t>Friday</t>
        </is>
      </c>
      <c r="BA1" s="34" t="inlineStr">
        <is>
          <t>Saturday</t>
        </is>
      </c>
      <c r="BB1" s="34" t="inlineStr">
        <is>
          <t>Sunday</t>
        </is>
      </c>
      <c r="BC1" s="34" t="inlineStr">
        <is>
          <t>Monday</t>
        </is>
      </c>
      <c r="BD1" s="34" t="inlineStr">
        <is>
          <t>Tuesday</t>
        </is>
      </c>
      <c r="BE1" s="34" t="inlineStr">
        <is>
          <t>Wednesday</t>
        </is>
      </c>
      <c r="BF1" s="34" t="inlineStr">
        <is>
          <t>Thursday</t>
        </is>
      </c>
      <c r="BG1" s="34" t="inlineStr">
        <is>
          <t>Friday</t>
        </is>
      </c>
      <c r="BH1" s="34" t="inlineStr">
        <is>
          <t>Saturday</t>
        </is>
      </c>
      <c r="BI1" s="34" t="inlineStr">
        <is>
          <t>Sunday</t>
        </is>
      </c>
      <c r="BJ1" s="34" t="inlineStr">
        <is>
          <t>Monday</t>
        </is>
      </c>
      <c r="BK1" s="34" t="inlineStr">
        <is>
          <t>Tuesday</t>
        </is>
      </c>
      <c r="BL1" s="34" t="inlineStr">
        <is>
          <t>Wednesday</t>
        </is>
      </c>
      <c r="BM1" s="34" t="inlineStr">
        <is>
          <t>Thursday</t>
        </is>
      </c>
      <c r="BN1" s="34" t="inlineStr">
        <is>
          <t>Friday</t>
        </is>
      </c>
      <c r="BO1" s="34" t="inlineStr">
        <is>
          <t>Saturday</t>
        </is>
      </c>
      <c r="BP1" s="34" t="inlineStr">
        <is>
          <t>Sunday</t>
        </is>
      </c>
      <c r="BQ1" s="34" t="inlineStr">
        <is>
          <t>Monday</t>
        </is>
      </c>
      <c r="BR1" s="34" t="inlineStr">
        <is>
          <t>Tuesday</t>
        </is>
      </c>
      <c r="BS1" s="34" t="inlineStr">
        <is>
          <t>Wednesday</t>
        </is>
      </c>
      <c r="BT1" s="34" t="inlineStr">
        <is>
          <t>Thursday</t>
        </is>
      </c>
    </row>
    <row r="2" ht="15.75" customHeight="1" s="12" thickBot="1">
      <c r="B2" s="36" t="n">
        <v>44316</v>
      </c>
      <c r="C2" s="36" t="n">
        <v>44317</v>
      </c>
      <c r="D2" s="36" t="n">
        <v>44318</v>
      </c>
      <c r="E2" s="36" t="n">
        <v>44319</v>
      </c>
      <c r="J2" s="36" t="n">
        <v>44316</v>
      </c>
      <c r="K2" s="36" t="n">
        <v>44317</v>
      </c>
      <c r="L2" s="36" t="n">
        <v>44318</v>
      </c>
      <c r="M2" s="36" t="n">
        <v>44319</v>
      </c>
      <c r="N2" s="36" t="n">
        <v>44320</v>
      </c>
      <c r="O2" s="36" t="n">
        <v>44321</v>
      </c>
      <c r="P2" s="36" t="n">
        <v>44322</v>
      </c>
      <c r="Q2" s="36" t="n">
        <v>44323</v>
      </c>
      <c r="R2" s="36" t="n">
        <v>44324</v>
      </c>
      <c r="S2" s="36" t="n">
        <v>44325</v>
      </c>
      <c r="T2" s="36" t="n">
        <v>44326</v>
      </c>
      <c r="U2" s="36" t="n">
        <v>44327</v>
      </c>
      <c r="V2" s="36" t="n">
        <v>44328</v>
      </c>
      <c r="W2" s="36" t="n">
        <v>44329</v>
      </c>
      <c r="X2" s="36" t="n">
        <v>44330</v>
      </c>
      <c r="Y2" s="36" t="n">
        <v>44331</v>
      </c>
      <c r="Z2" s="36" t="n">
        <v>44332</v>
      </c>
      <c r="AA2" s="36" t="n">
        <v>44333</v>
      </c>
      <c r="AB2" s="36" t="n">
        <v>44334</v>
      </c>
      <c r="AC2" s="36" t="n">
        <v>44335</v>
      </c>
      <c r="AD2" s="36" t="n">
        <v>44336</v>
      </c>
      <c r="AE2" s="36" t="n">
        <v>44337</v>
      </c>
      <c r="AF2" s="36" t="n">
        <v>44338</v>
      </c>
      <c r="AG2" s="36" t="n">
        <v>44339</v>
      </c>
      <c r="AH2" s="36" t="n">
        <v>44340</v>
      </c>
      <c r="AI2" s="36" t="n">
        <v>44341</v>
      </c>
      <c r="AJ2" s="36" t="n">
        <v>44342</v>
      </c>
      <c r="AK2" s="36" t="n">
        <v>44343</v>
      </c>
      <c r="AL2" s="36" t="n">
        <v>44344</v>
      </c>
      <c r="AM2" s="36" t="n">
        <v>44345</v>
      </c>
      <c r="AN2" s="36" t="n">
        <v>44346</v>
      </c>
      <c r="AO2" s="36" t="n">
        <v>44347</v>
      </c>
      <c r="AP2" s="36" t="n">
        <v>44348</v>
      </c>
      <c r="AQ2" s="36" t="n">
        <v>44349</v>
      </c>
      <c r="AR2" s="36" t="n">
        <v>44350</v>
      </c>
      <c r="AS2" s="36" t="n">
        <v>44351</v>
      </c>
      <c r="AT2" s="36" t="n">
        <v>44352</v>
      </c>
      <c r="AU2" s="36" t="n">
        <v>44353</v>
      </c>
      <c r="AV2" s="36" t="n">
        <v>44354</v>
      </c>
      <c r="AW2" s="36" t="n">
        <v>44355</v>
      </c>
      <c r="AX2" s="36" t="n">
        <v>44356</v>
      </c>
      <c r="AY2" s="36" t="n">
        <v>44357</v>
      </c>
      <c r="AZ2" s="36" t="n">
        <v>44358</v>
      </c>
      <c r="BA2" s="36" t="n">
        <v>44359</v>
      </c>
      <c r="BB2" s="36" t="n">
        <v>44360</v>
      </c>
      <c r="BC2" s="36" t="n">
        <v>44361</v>
      </c>
      <c r="BD2" s="36" t="n">
        <v>44362</v>
      </c>
      <c r="BE2" s="36" t="n">
        <v>44363</v>
      </c>
      <c r="BF2" s="36" t="n">
        <v>44364</v>
      </c>
      <c r="BG2" s="36" t="n">
        <v>44365</v>
      </c>
      <c r="BH2" s="36" t="n">
        <v>44366</v>
      </c>
      <c r="BI2" s="36" t="n">
        <v>44367</v>
      </c>
      <c r="BJ2" s="36" t="n">
        <v>44368</v>
      </c>
      <c r="BK2" s="36" t="n">
        <v>44369</v>
      </c>
      <c r="BL2" s="36" t="n">
        <v>44370</v>
      </c>
      <c r="BM2" s="36" t="n">
        <v>44371</v>
      </c>
      <c r="BN2" s="36" t="n">
        <v>44372</v>
      </c>
      <c r="BO2" s="36" t="n">
        <v>44373</v>
      </c>
      <c r="BP2" s="36" t="n">
        <v>44374</v>
      </c>
      <c r="BQ2" s="36" t="n">
        <v>44375</v>
      </c>
      <c r="BR2" s="36" t="n">
        <v>44376</v>
      </c>
      <c r="BS2" s="36" t="n">
        <v>44377</v>
      </c>
      <c r="BT2" s="36" t="n">
        <v>44378</v>
      </c>
    </row>
    <row r="3">
      <c r="B3" s="38" t="n">
        <v>350111</v>
      </c>
      <c r="C3" s="38" t="n">
        <v>350233</v>
      </c>
      <c r="D3" s="38" t="n">
        <v>350124</v>
      </c>
      <c r="E3" s="38" t="n">
        <v>350246</v>
      </c>
      <c r="J3" s="38" t="n">
        <v>350111</v>
      </c>
      <c r="K3" s="38" t="n">
        <v>350233</v>
      </c>
      <c r="L3" s="38" t="n">
        <v>350124</v>
      </c>
      <c r="M3" s="38" t="n">
        <v>350246</v>
      </c>
      <c r="N3" s="38" t="n">
        <v>350266</v>
      </c>
      <c r="O3" s="38" t="n">
        <v>350107</v>
      </c>
      <c r="P3" s="38" t="n">
        <v>350104</v>
      </c>
      <c r="Q3" s="38" t="n">
        <v>350249</v>
      </c>
      <c r="R3" s="38" t="n">
        <v>350110</v>
      </c>
      <c r="S3" s="35" t="n">
        <v>350251</v>
      </c>
      <c r="T3" s="35" t="n">
        <v>350121</v>
      </c>
      <c r="U3" s="35" t="n">
        <v>350102</v>
      </c>
      <c r="V3" s="35" t="n">
        <v>350112</v>
      </c>
      <c r="W3" s="35" t="n">
        <v>350257</v>
      </c>
      <c r="X3" s="35" t="n">
        <v>350115</v>
      </c>
      <c r="Y3" s="35" t="n">
        <v>350404</v>
      </c>
      <c r="Z3" s="35" t="n">
        <v>319215</v>
      </c>
      <c r="AA3" s="35" t="n">
        <v>350236</v>
      </c>
      <c r="AB3" s="35" t="n">
        <v>350129</v>
      </c>
      <c r="AC3" s="35" t="n">
        <v>350247</v>
      </c>
      <c r="AD3" s="35" t="n">
        <v>319433</v>
      </c>
      <c r="AE3" s="35" t="n">
        <v>350122</v>
      </c>
      <c r="AF3" s="35" t="n">
        <v>350240</v>
      </c>
      <c r="AG3" s="35" t="n">
        <v>350101</v>
      </c>
      <c r="AH3" s="35" t="n">
        <v>319429</v>
      </c>
      <c r="AI3" s="35" t="n">
        <v>350237</v>
      </c>
      <c r="AJ3" s="35" t="n">
        <v>350239</v>
      </c>
      <c r="AK3" s="35" t="n">
        <v>350403</v>
      </c>
      <c r="AL3" s="35" t="n">
        <v>350241</v>
      </c>
      <c r="AM3" s="35" t="n">
        <v>350267</v>
      </c>
      <c r="AN3" s="35" t="n">
        <v>319218</v>
      </c>
      <c r="AO3" s="35" t="n">
        <v>350402</v>
      </c>
      <c r="AP3" s="35" t="n">
        <v>350114</v>
      </c>
      <c r="AQ3" s="35" t="n">
        <v>350264</v>
      </c>
      <c r="AR3" s="35" t="n">
        <v>350408</v>
      </c>
      <c r="AS3" s="35" t="n">
        <v>350105</v>
      </c>
      <c r="AT3" s="35" t="n">
        <v>319214</v>
      </c>
      <c r="AU3" s="35" t="n">
        <v>350127</v>
      </c>
      <c r="AV3" s="35" t="n">
        <v>350259</v>
      </c>
      <c r="AW3" s="35" t="n">
        <v>319460</v>
      </c>
      <c r="AX3" s="35" t="n">
        <v>350371</v>
      </c>
      <c r="AY3" s="35" t="n">
        <v>319441</v>
      </c>
      <c r="AZ3" s="35" t="n">
        <v>350260</v>
      </c>
      <c r="BA3" s="35" t="n">
        <v>319216</v>
      </c>
      <c r="BB3" s="35" t="n">
        <v>350265</v>
      </c>
      <c r="BC3" s="35" t="n">
        <v>350130</v>
      </c>
      <c r="BD3" s="35" t="n">
        <v>319220</v>
      </c>
      <c r="BE3" s="35" t="n">
        <v>350243</v>
      </c>
      <c r="BF3" s="35" t="n">
        <v>350377</v>
      </c>
      <c r="BG3" s="35" t="n">
        <v>350120</v>
      </c>
      <c r="BH3" s="35" t="n">
        <v>319457</v>
      </c>
      <c r="BI3" s="35" t="n">
        <v>350117</v>
      </c>
      <c r="BJ3" s="35" t="n">
        <v>350113</v>
      </c>
      <c r="BK3" s="35" t="n">
        <v>350376</v>
      </c>
      <c r="BL3" s="35" t="n">
        <v>319013</v>
      </c>
      <c r="BM3" s="35" t="n">
        <v>350119</v>
      </c>
      <c r="BN3" s="35" t="n">
        <v>350244</v>
      </c>
      <c r="BO3" s="35" t="n">
        <v>350118</v>
      </c>
      <c r="BP3" s="35" t="n">
        <v>319217</v>
      </c>
      <c r="BQ3" s="35" t="n">
        <v>350109</v>
      </c>
      <c r="BR3" s="35" t="n">
        <v>350248</v>
      </c>
      <c r="BS3" s="35" t="n">
        <v>350262</v>
      </c>
      <c r="BT3" s="35" t="inlineStr"/>
    </row>
    <row r="4">
      <c r="B4" s="39" t="n">
        <v>350116</v>
      </c>
      <c r="C4" s="37" t="n"/>
      <c r="D4" s="37" t="n"/>
      <c r="E4" s="40" t="n">
        <v>350369</v>
      </c>
      <c r="J4" s="39" t="n">
        <v>350116</v>
      </c>
      <c r="K4" s="37" t="n"/>
      <c r="L4" s="37" t="n"/>
      <c r="M4" s="40" t="n">
        <v>350369</v>
      </c>
      <c r="N4" s="37" t="n">
        <v>350103</v>
      </c>
      <c r="O4" s="37" t="n">
        <v>350234</v>
      </c>
      <c r="P4" s="37" t="inlineStr"/>
      <c r="Q4" s="37" t="inlineStr"/>
      <c r="R4" s="37" t="inlineStr"/>
      <c r="S4" s="37" t="inlineStr"/>
      <c r="T4" s="37" t="n">
        <v>350406</v>
      </c>
      <c r="U4" s="37" t="inlineStr"/>
      <c r="V4" s="37" t="n">
        <v>350375</v>
      </c>
      <c r="W4" s="37" t="inlineStr"/>
      <c r="X4" s="37" t="n">
        <v>350242</v>
      </c>
      <c r="Y4" s="37" t="inlineStr"/>
      <c r="Z4" s="37" t="n">
        <v>350108</v>
      </c>
      <c r="AA4" s="37" t="n">
        <v>350407</v>
      </c>
      <c r="AB4" s="37" t="n">
        <v>350255</v>
      </c>
      <c r="AC4" s="37" t="n">
        <v>350370</v>
      </c>
      <c r="AD4" s="37" t="n">
        <v>350106</v>
      </c>
      <c r="AE4" s="37" t="n">
        <v>350232</v>
      </c>
      <c r="AF4" s="37" t="inlineStr"/>
      <c r="AG4" s="37" t="n">
        <v>350238</v>
      </c>
      <c r="AH4" s="37" t="n">
        <v>350126</v>
      </c>
      <c r="AI4" s="37" t="inlineStr"/>
      <c r="AJ4" s="37" t="n">
        <v>350258</v>
      </c>
      <c r="AK4" s="37" t="inlineStr"/>
      <c r="AL4" s="37" t="inlineStr"/>
      <c r="AM4" s="37" t="inlineStr"/>
      <c r="AN4" s="37" t="n">
        <v>350253</v>
      </c>
      <c r="AO4" s="37" t="inlineStr"/>
      <c r="AP4" s="37" t="inlineStr"/>
      <c r="AQ4" s="37" t="inlineStr"/>
      <c r="AR4" s="37" t="inlineStr"/>
      <c r="AS4" s="37" t="inlineStr"/>
      <c r="AT4" s="37" t="n">
        <v>350128</v>
      </c>
      <c r="AU4" s="37" t="inlineStr"/>
      <c r="AV4" s="37" t="inlineStr"/>
      <c r="AW4" s="37" t="n">
        <v>350123</v>
      </c>
      <c r="AX4" s="37" t="n">
        <v>350374</v>
      </c>
      <c r="AY4" s="37" t="n">
        <v>350409</v>
      </c>
      <c r="AZ4" s="37" t="n">
        <v>350372</v>
      </c>
      <c r="BA4" s="37" t="n">
        <v>350250</v>
      </c>
      <c r="BB4" s="37" t="n">
        <v>350405</v>
      </c>
      <c r="BC4" s="37" t="n">
        <v>350401</v>
      </c>
      <c r="BD4" s="37" t="n">
        <v>350245</v>
      </c>
      <c r="BE4" s="37" t="n">
        <v>350368</v>
      </c>
      <c r="BF4" s="37" t="inlineStr"/>
      <c r="BG4" s="37" t="n">
        <v>350261</v>
      </c>
      <c r="BH4" s="37" t="n">
        <v>350256</v>
      </c>
      <c r="BI4" s="37" t="n">
        <v>350235</v>
      </c>
      <c r="BJ4" s="37" t="n">
        <v>350125</v>
      </c>
      <c r="BK4" s="37" t="inlineStr"/>
      <c r="BL4" s="37" t="n">
        <v>350231</v>
      </c>
      <c r="BM4" s="37" t="n">
        <v>350263</v>
      </c>
      <c r="BN4" s="37" t="inlineStr"/>
      <c r="BO4" s="37" t="n">
        <v>350373</v>
      </c>
      <c r="BP4" s="37" t="n">
        <v>350252</v>
      </c>
      <c r="BQ4" s="37" t="n">
        <v>350410</v>
      </c>
      <c r="BR4" s="37" t="inlineStr"/>
      <c r="BS4" s="37" t="inlineStr"/>
      <c r="BT4" s="37" t="inlineStr"/>
    </row>
    <row r="5">
      <c r="B5" s="39" t="n">
        <v>350254</v>
      </c>
      <c r="C5" s="37" t="n"/>
      <c r="D5" s="37" t="n"/>
      <c r="E5" s="40" t="n"/>
      <c r="J5" s="39" t="n">
        <v>350254</v>
      </c>
      <c r="K5" s="37" t="n"/>
      <c r="L5" s="37" t="n"/>
      <c r="M5" s="40" t="n"/>
      <c r="N5" s="37" t="n"/>
      <c r="O5" s="37" t="inlineStr"/>
      <c r="P5" s="37" t="inlineStr"/>
      <c r="Q5" s="37" t="inlineStr"/>
      <c r="R5" s="37" t="inlineStr"/>
      <c r="S5" s="37" t="inlineStr"/>
      <c r="T5" s="37" t="inlineStr"/>
      <c r="U5" s="37" t="inlineStr"/>
      <c r="V5" s="37" t="inlineStr"/>
      <c r="W5" s="37" t="inlineStr"/>
      <c r="X5" s="37" t="inlineStr"/>
      <c r="Y5" s="37" t="inlineStr"/>
      <c r="Z5" s="37" t="inlineStr"/>
      <c r="AA5" s="37" t="inlineStr"/>
      <c r="AB5" s="37" t="inlineStr"/>
      <c r="AC5" s="37" t="inlineStr"/>
      <c r="AD5" s="37" t="inlineStr"/>
      <c r="AE5" s="37" t="inlineStr"/>
      <c r="AF5" s="37" t="inlineStr"/>
      <c r="AG5" s="37" t="inlineStr"/>
      <c r="AH5" s="37" t="inlineStr"/>
      <c r="AI5" s="37" t="inlineStr"/>
      <c r="AJ5" s="37" t="inlineStr"/>
      <c r="AK5" s="37" t="inlineStr"/>
      <c r="AL5" s="37" t="inlineStr"/>
      <c r="AM5" s="37" t="inlineStr"/>
      <c r="AN5" s="37" t="inlineStr"/>
      <c r="AO5" s="37" t="inlineStr"/>
      <c r="AP5" s="37" t="inlineStr"/>
      <c r="AQ5" s="37" t="inlineStr"/>
      <c r="AR5" s="37" t="inlineStr"/>
      <c r="AS5" s="37" t="inlineStr"/>
      <c r="AT5" s="37" t="inlineStr"/>
      <c r="AU5" s="37" t="inlineStr"/>
      <c r="AV5" s="37" t="inlineStr"/>
      <c r="AW5" s="37" t="inlineStr"/>
      <c r="AX5" s="37" t="inlineStr"/>
      <c r="AY5" s="37" t="inlineStr"/>
      <c r="AZ5" s="37" t="inlineStr"/>
      <c r="BA5" s="37" t="inlineStr"/>
      <c r="BB5" s="37" t="inlineStr"/>
      <c r="BC5" s="37" t="inlineStr"/>
      <c r="BD5" s="37" t="inlineStr"/>
      <c r="BE5" s="37" t="inlineStr"/>
      <c r="BF5" s="37" t="inlineStr"/>
      <c r="BG5" s="37" t="inlineStr"/>
      <c r="BH5" s="37" t="inlineStr"/>
      <c r="BI5" s="37" t="inlineStr"/>
      <c r="BJ5" s="37" t="inlineStr"/>
      <c r="BK5" s="37" t="inlineStr"/>
      <c r="BL5" s="37" t="inlineStr"/>
      <c r="BM5" s="37" t="inlineStr"/>
      <c r="BN5" s="37" t="inlineStr"/>
      <c r="BO5" s="37" t="inlineStr"/>
      <c r="BP5" s="37" t="inlineStr"/>
      <c r="BQ5" s="37" t="inlineStr"/>
      <c r="BR5" s="37" t="inlineStr"/>
      <c r="BS5" s="37" t="inlineStr"/>
      <c r="BT5" s="37" t="inlineStr"/>
    </row>
    <row r="6">
      <c r="B6" s="39" t="n"/>
      <c r="C6" s="37" t="n"/>
      <c r="D6" s="37" t="n"/>
      <c r="E6" s="40" t="n"/>
      <c r="J6" s="39" t="n"/>
      <c r="K6" s="37" t="n"/>
      <c r="L6" s="37" t="n"/>
      <c r="M6" s="40" t="n"/>
      <c r="N6" s="37" t="n"/>
      <c r="O6" s="37" t="inlineStr"/>
      <c r="P6" s="37" t="inlineStr"/>
      <c r="Q6" s="37" t="inlineStr"/>
      <c r="R6" s="37" t="inlineStr"/>
      <c r="S6" s="37" t="inlineStr"/>
      <c r="T6" s="37" t="inlineStr"/>
      <c r="U6" s="37" t="inlineStr"/>
      <c r="V6" s="37" t="inlineStr"/>
      <c r="W6" s="37" t="inlineStr"/>
      <c r="X6" s="37" t="inlineStr"/>
      <c r="Y6" s="37" t="inlineStr"/>
      <c r="Z6" s="37" t="inlineStr"/>
      <c r="AA6" s="37" t="inlineStr"/>
      <c r="AB6" s="37" t="inlineStr"/>
      <c r="AC6" s="37" t="inlineStr"/>
      <c r="AD6" s="37" t="inlineStr"/>
      <c r="AE6" s="37" t="inlineStr"/>
      <c r="AF6" s="37" t="inlineStr"/>
      <c r="AG6" s="37" t="inlineStr"/>
      <c r="AH6" s="37" t="inlineStr"/>
      <c r="AI6" s="37" t="inlineStr"/>
      <c r="AJ6" s="37" t="inlineStr"/>
      <c r="AK6" s="37" t="inlineStr"/>
      <c r="AL6" s="37" t="inlineStr"/>
      <c r="AM6" s="37" t="inlineStr"/>
      <c r="AN6" s="37" t="inlineStr"/>
      <c r="AO6" s="37" t="inlineStr"/>
      <c r="AP6" s="37" t="inlineStr"/>
      <c r="AQ6" s="37" t="inlineStr"/>
      <c r="AR6" s="37" t="inlineStr"/>
      <c r="AS6" s="37" t="inlineStr"/>
      <c r="AT6" s="37" t="inlineStr"/>
      <c r="AU6" s="37" t="inlineStr"/>
      <c r="AV6" s="37" t="inlineStr"/>
      <c r="AW6" s="37" t="inlineStr"/>
      <c r="AX6" s="37" t="inlineStr"/>
      <c r="AY6" s="37" t="inlineStr"/>
      <c r="AZ6" s="37" t="inlineStr"/>
      <c r="BA6" s="37" t="inlineStr"/>
      <c r="BB6" s="37" t="inlineStr"/>
      <c r="BC6" s="37" t="inlineStr"/>
      <c r="BD6" s="37" t="inlineStr"/>
      <c r="BE6" s="37" t="inlineStr"/>
      <c r="BF6" s="37" t="inlineStr"/>
      <c r="BG6" s="37" t="inlineStr"/>
      <c r="BH6" s="37" t="inlineStr"/>
      <c r="BI6" s="37" t="inlineStr"/>
      <c r="BJ6" s="37" t="inlineStr"/>
      <c r="BK6" s="37" t="inlineStr"/>
      <c r="BL6" s="37" t="inlineStr"/>
      <c r="BM6" s="37" t="inlineStr"/>
      <c r="BN6" s="37" t="inlineStr"/>
      <c r="BO6" s="37" t="inlineStr"/>
      <c r="BP6" s="37" t="inlineStr"/>
      <c r="BQ6" s="37" t="inlineStr"/>
      <c r="BR6" s="37" t="inlineStr"/>
      <c r="BS6" s="37" t="inlineStr"/>
      <c r="BT6" s="37" t="inlineStr"/>
    </row>
    <row r="7">
      <c r="B7" s="39" t="n"/>
      <c r="C7" s="37" t="n"/>
      <c r="D7" s="37" t="n"/>
      <c r="E7" s="37" t="n"/>
      <c r="J7" s="39" t="n"/>
      <c r="K7" s="37" t="n"/>
      <c r="L7" s="37" t="n"/>
      <c r="M7" s="37" t="n"/>
      <c r="N7" s="37" t="n"/>
      <c r="O7" s="37" t="inlineStr"/>
      <c r="P7" s="37" t="inlineStr"/>
      <c r="Q7" s="37" t="inlineStr"/>
      <c r="R7" s="37" t="inlineStr"/>
      <c r="S7" s="37" t="inlineStr"/>
      <c r="T7" s="37" t="inlineStr"/>
      <c r="U7" s="37" t="inlineStr"/>
      <c r="V7" s="37" t="inlineStr"/>
      <c r="W7" s="37" t="inlineStr"/>
      <c r="X7" s="37" t="inlineStr"/>
      <c r="Y7" s="37" t="inlineStr"/>
      <c r="Z7" s="37" t="inlineStr"/>
      <c r="AA7" s="37" t="inlineStr"/>
      <c r="AB7" s="37" t="inlineStr"/>
      <c r="AC7" s="37" t="inlineStr"/>
      <c r="AD7" s="37" t="inlineStr"/>
      <c r="AE7" s="37" t="inlineStr"/>
      <c r="AF7" s="37" t="inlineStr"/>
      <c r="AG7" s="37" t="inlineStr"/>
      <c r="AH7" s="37" t="inlineStr"/>
      <c r="AI7" s="37" t="inlineStr"/>
      <c r="AJ7" s="37" t="inlineStr"/>
      <c r="AK7" s="37" t="inlineStr"/>
      <c r="AL7" s="37" t="inlineStr"/>
      <c r="AM7" s="37" t="inlineStr"/>
      <c r="AN7" s="37" t="inlineStr"/>
      <c r="AO7" s="37" t="inlineStr"/>
      <c r="AP7" s="37" t="inlineStr"/>
      <c r="AQ7" s="37" t="inlineStr"/>
      <c r="AR7" s="37" t="inlineStr"/>
      <c r="AS7" s="37" t="inlineStr"/>
      <c r="AT7" s="37" t="inlineStr"/>
      <c r="AU7" s="37" t="inlineStr"/>
      <c r="AV7" s="37" t="inlineStr"/>
      <c r="AW7" s="37" t="inlineStr"/>
      <c r="AX7" s="37" t="inlineStr"/>
      <c r="AY7" s="37" t="inlineStr"/>
      <c r="AZ7" s="37" t="inlineStr"/>
      <c r="BA7" s="37" t="inlineStr"/>
      <c r="BB7" s="37" t="inlineStr"/>
      <c r="BC7" s="37" t="inlineStr"/>
      <c r="BD7" s="37" t="inlineStr"/>
      <c r="BE7" s="37" t="inlineStr"/>
      <c r="BF7" s="37" t="inlineStr"/>
      <c r="BG7" s="37" t="inlineStr"/>
      <c r="BH7" s="37" t="inlineStr"/>
      <c r="BI7" s="37" t="inlineStr"/>
      <c r="BJ7" s="37" t="inlineStr"/>
      <c r="BK7" s="37" t="inlineStr"/>
      <c r="BL7" s="37" t="inlineStr"/>
      <c r="BM7" s="37" t="inlineStr"/>
      <c r="BN7" s="37" t="inlineStr"/>
      <c r="BO7" s="37" t="inlineStr"/>
      <c r="BP7" s="37" t="inlineStr"/>
      <c r="BQ7" s="37" t="inlineStr"/>
      <c r="BR7" s="37" t="inlineStr"/>
      <c r="BS7" s="37" t="inlineStr"/>
      <c r="BT7" s="37" t="inlineStr"/>
    </row>
    <row r="8">
      <c r="B8" s="39" t="n"/>
      <c r="C8" s="37" t="n"/>
      <c r="D8" s="37" t="n"/>
      <c r="E8" s="40" t="n"/>
      <c r="J8" s="39" t="n"/>
      <c r="K8" s="37" t="n"/>
      <c r="L8" s="37" t="n"/>
      <c r="M8" s="40" t="n"/>
      <c r="N8" s="37" t="n"/>
      <c r="O8" s="37" t="inlineStr"/>
      <c r="P8" s="37" t="inlineStr"/>
      <c r="Q8" s="37" t="inlineStr"/>
      <c r="R8" s="37" t="inlineStr"/>
      <c r="S8" s="37" t="inlineStr"/>
      <c r="T8" s="37" t="inlineStr"/>
      <c r="U8" s="37" t="inlineStr"/>
      <c r="V8" s="37" t="inlineStr"/>
      <c r="W8" s="37" t="inlineStr"/>
      <c r="X8" s="37" t="inlineStr"/>
      <c r="Y8" s="37" t="inlineStr"/>
      <c r="Z8" s="37" t="inlineStr"/>
      <c r="AA8" s="37" t="inlineStr"/>
      <c r="AB8" s="37" t="inlineStr"/>
      <c r="AC8" s="37" t="inlineStr"/>
      <c r="AD8" s="37" t="inlineStr"/>
      <c r="AE8" s="37" t="inlineStr"/>
      <c r="AF8" s="37" t="inlineStr"/>
      <c r="AG8" s="37" t="inlineStr"/>
      <c r="AH8" s="37" t="inlineStr"/>
      <c r="AI8" s="37" t="inlineStr"/>
      <c r="AJ8" s="37" t="inlineStr"/>
      <c r="AK8" s="37" t="inlineStr"/>
      <c r="AL8" s="37" t="inlineStr"/>
      <c r="AM8" s="37" t="inlineStr"/>
      <c r="AN8" s="37" t="inlineStr"/>
      <c r="AO8" s="37" t="inlineStr"/>
      <c r="AP8" s="37" t="inlineStr"/>
      <c r="AQ8" s="37" t="inlineStr"/>
      <c r="AR8" s="37" t="inlineStr"/>
      <c r="AS8" s="37" t="inlineStr"/>
      <c r="AT8" s="37" t="inlineStr"/>
      <c r="AU8" s="37" t="inlineStr"/>
      <c r="AV8" s="37" t="inlineStr"/>
      <c r="AW8" s="37" t="inlineStr"/>
      <c r="AX8" s="37" t="inlineStr"/>
      <c r="AY8" s="37" t="inlineStr"/>
      <c r="AZ8" s="37" t="inlineStr"/>
      <c r="BA8" s="37" t="inlineStr"/>
      <c r="BB8" s="37" t="inlineStr"/>
      <c r="BC8" s="37" t="inlineStr"/>
      <c r="BD8" s="37" t="inlineStr"/>
      <c r="BE8" s="37" t="inlineStr"/>
      <c r="BF8" s="37" t="inlineStr"/>
      <c r="BG8" s="37" t="inlineStr"/>
      <c r="BH8" s="37" t="inlineStr"/>
      <c r="BI8" s="37" t="inlineStr"/>
      <c r="BJ8" s="37" t="inlineStr"/>
      <c r="BK8" s="37" t="inlineStr"/>
      <c r="BL8" s="37" t="inlineStr"/>
      <c r="BM8" s="37" t="inlineStr"/>
      <c r="BN8" s="37" t="inlineStr"/>
      <c r="BO8" s="37" t="inlineStr"/>
      <c r="BP8" s="37" t="inlineStr"/>
      <c r="BQ8" s="37" t="inlineStr"/>
      <c r="BR8" s="37" t="inlineStr"/>
      <c r="BS8" s="37" t="inlineStr"/>
      <c r="BT8" s="37" t="inlineStr"/>
    </row>
    <row r="9">
      <c r="B9" s="39" t="n"/>
      <c r="C9" s="37" t="n"/>
      <c r="D9" s="37" t="n"/>
      <c r="E9" s="40" t="n"/>
      <c r="J9" s="39" t="n"/>
      <c r="K9" s="37" t="n"/>
      <c r="L9" s="37" t="n"/>
      <c r="M9" s="40" t="n"/>
      <c r="N9" s="37" t="n"/>
      <c r="O9" s="37" t="inlineStr"/>
      <c r="P9" s="37" t="inlineStr"/>
      <c r="Q9" s="37" t="inlineStr"/>
      <c r="R9" s="37" t="inlineStr"/>
      <c r="S9" s="37" t="inlineStr"/>
      <c r="T9" s="37" t="inlineStr"/>
      <c r="U9" s="37" t="inlineStr"/>
      <c r="V9" s="37" t="inlineStr"/>
      <c r="W9" s="37" t="inlineStr"/>
      <c r="X9" s="37" t="inlineStr"/>
      <c r="Y9" s="37" t="inlineStr"/>
      <c r="Z9" s="37" t="inlineStr"/>
      <c r="AA9" s="37" t="inlineStr"/>
      <c r="AB9" s="37" t="inlineStr"/>
      <c r="AC9" s="37" t="inlineStr"/>
      <c r="AD9" s="37" t="inlineStr"/>
      <c r="AE9" s="37" t="inlineStr"/>
      <c r="AF9" s="37" t="inlineStr"/>
      <c r="AG9" s="37" t="inlineStr"/>
      <c r="AH9" s="37" t="inlineStr"/>
      <c r="AI9" s="37" t="inlineStr"/>
      <c r="AJ9" s="37" t="inlineStr"/>
      <c r="AK9" s="37" t="inlineStr"/>
      <c r="AL9" s="37" t="inlineStr"/>
      <c r="AM9" s="37" t="inlineStr"/>
      <c r="AN9" s="37" t="inlineStr"/>
      <c r="AO9" s="37" t="inlineStr"/>
      <c r="AP9" s="37" t="inlineStr"/>
      <c r="AQ9" s="37" t="inlineStr"/>
      <c r="AR9" s="37" t="inlineStr"/>
      <c r="AS9" s="37" t="inlineStr"/>
      <c r="AT9" s="37" t="inlineStr"/>
      <c r="AU9" s="37" t="inlineStr"/>
      <c r="AV9" s="37" t="inlineStr"/>
      <c r="AW9" s="37" t="inlineStr"/>
      <c r="AX9" s="37" t="inlineStr"/>
      <c r="AY9" s="37" t="inlineStr"/>
      <c r="AZ9" s="37" t="inlineStr"/>
      <c r="BA9" s="37" t="inlineStr"/>
      <c r="BB9" s="37" t="inlineStr"/>
      <c r="BC9" s="37" t="inlineStr"/>
      <c r="BD9" s="37" t="inlineStr"/>
      <c r="BE9" s="37" t="inlineStr"/>
      <c r="BF9" s="37" t="inlineStr"/>
      <c r="BG9" s="37" t="inlineStr"/>
      <c r="BH9" s="37" t="inlineStr"/>
      <c r="BI9" s="37" t="inlineStr"/>
      <c r="BJ9" s="37" t="inlineStr"/>
      <c r="BK9" s="37" t="inlineStr"/>
      <c r="BL9" s="37" t="inlineStr"/>
      <c r="BM9" s="37" t="inlineStr"/>
      <c r="BN9" s="37" t="inlineStr"/>
      <c r="BO9" s="37" t="inlineStr"/>
      <c r="BP9" s="37" t="inlineStr"/>
      <c r="BQ9" s="37" t="inlineStr"/>
      <c r="BR9" s="37" t="inlineStr"/>
      <c r="BS9" s="37" t="inlineStr"/>
      <c r="BT9" s="37" t="inlineStr"/>
    </row>
    <row r="10">
      <c r="B10" s="39" t="n"/>
      <c r="C10" s="37" t="n"/>
      <c r="D10" s="37" t="n"/>
      <c r="E10" s="40" t="n"/>
      <c r="J10" s="39" t="n"/>
      <c r="K10" s="37" t="n"/>
      <c r="L10" s="37" t="n"/>
      <c r="M10" s="40" t="n"/>
      <c r="N10" s="37" t="n"/>
      <c r="O10" s="37" t="inlineStr"/>
      <c r="P10" s="37" t="inlineStr"/>
      <c r="Q10" s="37" t="inlineStr"/>
      <c r="R10" s="37" t="inlineStr"/>
      <c r="S10" s="37" t="inlineStr"/>
      <c r="T10" s="37" t="inlineStr"/>
      <c r="U10" s="37" t="inlineStr"/>
      <c r="V10" s="37" t="inlineStr"/>
      <c r="W10" s="37" t="inlineStr"/>
      <c r="X10" s="37" t="inlineStr"/>
      <c r="Y10" s="37" t="inlineStr"/>
      <c r="Z10" s="37" t="inlineStr"/>
      <c r="AA10" s="37" t="inlineStr"/>
      <c r="AB10" s="37" t="inlineStr"/>
      <c r="AC10" s="37" t="inlineStr"/>
      <c r="AD10" s="37" t="inlineStr"/>
      <c r="AE10" s="37" t="inlineStr"/>
      <c r="AF10" s="37" t="inlineStr"/>
      <c r="AG10" s="37" t="inlineStr"/>
      <c r="AH10" s="37" t="inlineStr"/>
      <c r="AI10" s="37" t="inlineStr"/>
      <c r="AJ10" s="37" t="inlineStr"/>
      <c r="AK10" s="37" t="inlineStr"/>
      <c r="AL10" s="37" t="inlineStr"/>
      <c r="AM10" s="37" t="inlineStr"/>
      <c r="AN10" s="37" t="inlineStr"/>
      <c r="AO10" s="37" t="inlineStr"/>
      <c r="AP10" s="37" t="inlineStr"/>
      <c r="AQ10" s="37" t="inlineStr"/>
      <c r="AR10" s="37" t="inlineStr"/>
      <c r="AS10" s="37" t="inlineStr"/>
      <c r="AT10" s="37" t="inlineStr"/>
      <c r="AU10" s="37" t="inlineStr"/>
      <c r="AV10" s="37" t="inlineStr"/>
      <c r="AW10" s="37" t="inlineStr"/>
      <c r="AX10" s="37" t="inlineStr"/>
      <c r="AY10" s="37" t="inlineStr"/>
      <c r="AZ10" s="37" t="inlineStr"/>
      <c r="BA10" s="37" t="inlineStr"/>
      <c r="BB10" s="37" t="inlineStr"/>
      <c r="BC10" s="37" t="inlineStr"/>
      <c r="BD10" s="37" t="inlineStr"/>
      <c r="BE10" s="37" t="inlineStr"/>
      <c r="BF10" s="37" t="inlineStr"/>
      <c r="BG10" s="37" t="inlineStr"/>
      <c r="BH10" s="37" t="inlineStr"/>
      <c r="BI10" s="37" t="inlineStr"/>
      <c r="BJ10" s="37" t="inlineStr"/>
      <c r="BK10" s="37" t="inlineStr"/>
      <c r="BL10" s="37" t="inlineStr"/>
      <c r="BM10" s="37" t="inlineStr"/>
      <c r="BN10" s="37" t="inlineStr"/>
      <c r="BO10" s="37" t="inlineStr"/>
      <c r="BP10" s="37" t="inlineStr"/>
      <c r="BQ10" s="37" t="inlineStr"/>
      <c r="BR10" s="37" t="inlineStr"/>
      <c r="BS10" s="37" t="inlineStr"/>
      <c r="BT10" s="37" t="inlineStr"/>
    </row>
    <row r="11">
      <c r="B11" s="39" t="n"/>
      <c r="C11" s="37" t="n"/>
      <c r="D11" s="37" t="n"/>
      <c r="E11" s="40" t="n"/>
      <c r="J11" s="39" t="n"/>
      <c r="K11" s="37" t="n"/>
      <c r="L11" s="37" t="n"/>
      <c r="M11" s="40" t="n"/>
      <c r="N11" s="37" t="n"/>
      <c r="O11" s="37" t="inlineStr"/>
      <c r="P11" s="37" t="inlineStr"/>
      <c r="Q11" s="37" t="inlineStr"/>
      <c r="R11" s="37" t="inlineStr"/>
      <c r="S11" s="37" t="inlineStr"/>
      <c r="T11" s="37" t="inlineStr"/>
      <c r="U11" s="37" t="inlineStr"/>
      <c r="V11" s="37" t="inlineStr"/>
      <c r="W11" s="37" t="inlineStr"/>
      <c r="X11" s="37" t="inlineStr"/>
      <c r="Y11" s="37" t="inlineStr"/>
      <c r="Z11" s="37" t="inlineStr"/>
      <c r="AA11" s="37" t="inlineStr"/>
      <c r="AB11" s="37" t="inlineStr"/>
      <c r="AC11" s="37" t="inlineStr"/>
      <c r="AD11" s="37" t="inlineStr"/>
      <c r="AE11" s="37" t="inlineStr"/>
      <c r="AF11" s="37" t="inlineStr"/>
      <c r="AG11" s="37" t="inlineStr"/>
      <c r="AH11" s="37" t="inlineStr"/>
      <c r="AI11" s="37" t="inlineStr"/>
      <c r="AJ11" s="37" t="inlineStr"/>
      <c r="AK11" s="37" t="inlineStr"/>
      <c r="AL11" s="37" t="inlineStr"/>
      <c r="AM11" s="37" t="inlineStr"/>
      <c r="AN11" s="37" t="inlineStr"/>
      <c r="AO11" s="37" t="inlineStr"/>
      <c r="AP11" s="37" t="inlineStr"/>
      <c r="AQ11" s="37" t="inlineStr"/>
      <c r="AR11" s="37" t="inlineStr"/>
      <c r="AS11" s="37" t="inlineStr"/>
      <c r="AT11" s="37" t="inlineStr"/>
      <c r="AU11" s="37" t="inlineStr"/>
      <c r="AV11" s="37" t="inlineStr"/>
      <c r="AW11" s="37" t="inlineStr"/>
      <c r="AX11" s="37" t="inlineStr"/>
      <c r="AY11" s="37" t="inlineStr"/>
      <c r="AZ11" s="37" t="inlineStr"/>
      <c r="BA11" s="37" t="inlineStr"/>
      <c r="BB11" s="37" t="inlineStr"/>
      <c r="BC11" s="37" t="inlineStr"/>
      <c r="BD11" s="37" t="inlineStr"/>
      <c r="BE11" s="37" t="inlineStr"/>
      <c r="BF11" s="37" t="inlineStr"/>
      <c r="BG11" s="37" t="inlineStr"/>
      <c r="BH11" s="37" t="inlineStr"/>
      <c r="BI11" s="37" t="inlineStr"/>
      <c r="BJ11" s="37" t="inlineStr"/>
      <c r="BK11" s="37" t="inlineStr"/>
      <c r="BL11" s="37" t="inlineStr"/>
      <c r="BM11" s="37" t="inlineStr"/>
      <c r="BN11" s="37" t="inlineStr"/>
      <c r="BO11" s="37" t="inlineStr"/>
      <c r="BP11" s="37" t="inlineStr"/>
      <c r="BQ11" s="37" t="inlineStr"/>
      <c r="BR11" s="37" t="inlineStr"/>
      <c r="BS11" s="37" t="inlineStr"/>
      <c r="BT11" s="37" t="inlineStr"/>
    </row>
    <row r="12">
      <c r="B12" s="39" t="n"/>
      <c r="C12" s="37" t="n"/>
      <c r="D12" s="37" t="n"/>
      <c r="E12" s="40" t="n"/>
      <c r="J12" s="39" t="n"/>
      <c r="K12" s="37" t="n"/>
      <c r="L12" s="37" t="n"/>
      <c r="M12" s="40" t="n"/>
      <c r="N12" s="37" t="n"/>
      <c r="O12" s="37" t="inlineStr"/>
      <c r="P12" s="37" t="inlineStr"/>
      <c r="Q12" s="37" t="inlineStr"/>
      <c r="R12" s="37" t="inlineStr"/>
      <c r="S12" s="37" t="inlineStr"/>
      <c r="T12" s="37" t="inlineStr"/>
      <c r="U12" s="37" t="inlineStr"/>
      <c r="V12" s="37" t="inlineStr"/>
      <c r="W12" s="37" t="inlineStr"/>
      <c r="X12" s="37" t="inlineStr"/>
      <c r="Y12" s="37" t="inlineStr"/>
      <c r="Z12" s="37" t="inlineStr"/>
      <c r="AA12" s="37" t="inlineStr"/>
      <c r="AB12" s="37" t="inlineStr"/>
      <c r="AC12" s="37" t="inlineStr"/>
      <c r="AD12" s="37" t="inlineStr"/>
      <c r="AE12" s="37" t="inlineStr"/>
      <c r="AF12" s="37" t="inlineStr"/>
      <c r="AG12" s="37" t="inlineStr"/>
      <c r="AH12" s="37" t="inlineStr"/>
      <c r="AI12" s="37" t="inlineStr"/>
      <c r="AJ12" s="37" t="inlineStr"/>
      <c r="AK12" s="37" t="inlineStr"/>
      <c r="AL12" s="37" t="inlineStr"/>
      <c r="AM12" s="37" t="inlineStr"/>
      <c r="AN12" s="37" t="inlineStr"/>
      <c r="AO12" s="37" t="inlineStr"/>
      <c r="AP12" s="37" t="inlineStr"/>
      <c r="AQ12" s="37" t="inlineStr"/>
      <c r="AR12" s="37" t="inlineStr"/>
      <c r="AS12" s="37" t="inlineStr"/>
      <c r="AT12" s="37" t="inlineStr"/>
      <c r="AU12" s="37" t="inlineStr"/>
      <c r="AV12" s="37" t="inlineStr"/>
      <c r="AW12" s="37" t="inlineStr"/>
      <c r="AX12" s="37" t="inlineStr"/>
      <c r="AY12" s="37" t="inlineStr"/>
      <c r="AZ12" s="37" t="inlineStr"/>
      <c r="BA12" s="37" t="inlineStr"/>
      <c r="BB12" s="37" t="inlineStr"/>
      <c r="BC12" s="37" t="inlineStr"/>
      <c r="BD12" s="37" t="inlineStr"/>
      <c r="BE12" s="37" t="inlineStr"/>
      <c r="BF12" s="37" t="inlineStr"/>
      <c r="BG12" s="37" t="inlineStr"/>
      <c r="BH12" s="37" t="inlineStr"/>
      <c r="BI12" s="37" t="inlineStr"/>
      <c r="BJ12" s="37" t="inlineStr"/>
      <c r="BK12" s="37" t="inlineStr"/>
      <c r="BL12" s="37" t="inlineStr"/>
      <c r="BM12" s="37" t="inlineStr"/>
      <c r="BN12" s="37" t="inlineStr"/>
      <c r="BO12" s="37" t="inlineStr"/>
      <c r="BP12" s="37" t="inlineStr"/>
      <c r="BQ12" s="37" t="inlineStr"/>
      <c r="BR12" s="37" t="inlineStr"/>
      <c r="BS12" s="37" t="inlineStr"/>
      <c r="BT12" s="37" t="inlineStr"/>
    </row>
    <row r="13" ht="15.75" customHeight="1" s="12" thickBot="1">
      <c r="B13" s="41" t="n"/>
      <c r="C13" s="42" t="n"/>
      <c r="D13" s="42" t="n"/>
      <c r="E13" s="43" t="n"/>
      <c r="J13" s="41" t="n"/>
      <c r="K13" s="42" t="n"/>
      <c r="L13" s="42" t="n"/>
      <c r="M13" s="43" t="n"/>
      <c r="N13" s="42" t="n"/>
      <c r="O13" s="42" t="inlineStr"/>
      <c r="P13" s="42" t="inlineStr"/>
      <c r="Q13" s="42" t="inlineStr"/>
      <c r="R13" s="42" t="inlineStr"/>
      <c r="S13" s="42" t="inlineStr"/>
      <c r="T13" s="42" t="inlineStr"/>
      <c r="U13" s="42" t="inlineStr"/>
      <c r="V13" s="42" t="inlineStr"/>
      <c r="W13" s="42" t="inlineStr"/>
      <c r="X13" s="42" t="inlineStr"/>
      <c r="Y13" s="42" t="inlineStr"/>
      <c r="Z13" s="42" t="inlineStr"/>
      <c r="AA13" s="42" t="inlineStr"/>
      <c r="AB13" s="42" t="inlineStr"/>
      <c r="AC13" s="42" t="inlineStr"/>
      <c r="AD13" s="42" t="inlineStr"/>
      <c r="AE13" s="42" t="inlineStr"/>
      <c r="AF13" s="42" t="inlineStr"/>
      <c r="AG13" s="42" t="inlineStr"/>
      <c r="AH13" s="42" t="inlineStr"/>
      <c r="AI13" s="42" t="inlineStr"/>
      <c r="AJ13" s="42" t="inlineStr"/>
      <c r="AK13" s="42" t="inlineStr"/>
      <c r="AL13" s="42" t="inlineStr"/>
      <c r="AM13" s="42" t="inlineStr"/>
      <c r="AN13" s="42" t="inlineStr"/>
      <c r="AO13" s="42" t="inlineStr"/>
      <c r="AP13" s="42" t="inlineStr"/>
      <c r="AQ13" s="42" t="inlineStr"/>
      <c r="AR13" s="42" t="inlineStr"/>
      <c r="AS13" s="42" t="inlineStr"/>
      <c r="AT13" s="42" t="inlineStr"/>
      <c r="AU13" s="42" t="inlineStr"/>
      <c r="AV13" s="42" t="inlineStr"/>
      <c r="AW13" s="42" t="inlineStr"/>
      <c r="AX13" s="42" t="inlineStr"/>
      <c r="AY13" s="42" t="inlineStr"/>
      <c r="AZ13" s="42" t="inlineStr"/>
      <c r="BA13" s="42" t="inlineStr"/>
      <c r="BB13" s="42" t="inlineStr"/>
      <c r="BC13" s="42" t="inlineStr"/>
      <c r="BD13" s="42" t="inlineStr"/>
      <c r="BE13" s="42" t="inlineStr"/>
      <c r="BF13" s="42" t="inlineStr"/>
      <c r="BG13" s="42" t="inlineStr"/>
      <c r="BH13" s="42" t="inlineStr"/>
      <c r="BI13" s="42" t="inlineStr"/>
      <c r="BJ13" s="42" t="inlineStr"/>
      <c r="BK13" s="42" t="inlineStr"/>
      <c r="BL13" s="42" t="inlineStr"/>
      <c r="BM13" s="42" t="inlineStr"/>
      <c r="BN13" s="42" t="inlineStr"/>
      <c r="BO13" s="42" t="inlineStr"/>
      <c r="BP13" s="42" t="inlineStr"/>
      <c r="BQ13" s="42" t="inlineStr"/>
      <c r="BR13" s="42" t="inlineStr"/>
      <c r="BS13" s="42" t="inlineStr"/>
      <c r="BT13" s="42" t="inlineStr"/>
    </row>
    <row r="14"/>
    <row r="15"/>
    <row r="16">
      <c r="J16" s="30">
        <f>COLUMN(INDEX(J2:BT2,MATCH(D17,J2:BT2,0)))</f>
        <v/>
      </c>
      <c r="K16" t="inlineStr">
        <is>
          <t>Founded in Column number</t>
        </is>
      </c>
    </row>
    <row r="17">
      <c r="D17" s="1" t="n">
        <v>44316</v>
      </c>
      <c r="J17" s="29">
        <f>ADDRESS(1,COLUMN(INDEX(J2:BT2,MATCH(D17,J2:BT2,0))))</f>
        <v/>
      </c>
      <c r="K17" t="inlineStr">
        <is>
          <t>Column</t>
        </is>
      </c>
    </row>
    <row r="18">
      <c r="J18">
        <f>COUNTA(INDIRECT(_xlfn.CONCAT(SUBSTITUTE(ADDRESS(1,COLUMN(INDEX(J2:BT2,MATCH(D17,J2:BT2,0))),4),1,""),"3:",SUBSTITUTE(ADDRESS(1,COLUMN(INDEX(J2:BT2,MATCH(D17,J2:BT2,0))),4),1,""),"13")))</f>
        <v/>
      </c>
      <c r="K18" t="inlineStr">
        <is>
          <t>Count of Values</t>
        </is>
      </c>
    </row>
    <row r="19">
      <c r="D19">
        <f>IFERROR(INDEX(INDIRECT(_xlfn.CONCAT(SUBSTITUTE(ADDRESS(1,COLUMN(INDEX($J$2:$BT$2,MATCH($D$17,$J$2:$BT$2,0))),4),1,""),"3:",SUBSTITUTE(ADDRESS(1,COLUMN(INDEX($J$2:$BT$2,MATCH($D$17,$J$2:$BT$2,0))),4),1,""),(COUNTA(INDIRECT(_xlfn.CONCAT(SUBSTITUTE(ADDRESS(1,COLUMN(INDEX($J$2:$BT$2,MATCH($D$17,$J$2:$BT$2,0))),4),1,""),"3:",SUBSTITUTE(ADDRESS(1,COLUMN(INDEX($J$2:$BT$2,MATCH($D$17,$J$2:$BT$2,0))),4),1,""),"13")))-1)+3)),1),"")</f>
        <v/>
      </c>
      <c r="J19">
        <f>_xlfn.CONCAT(SUBSTITUTE(ADDRESS(1,COLUMN(INDEX(J2:BT2,MATCH(D17,J2:BT2,0))),4),1,""),"3:",SUBSTITUTE(ADDRESS(1,COLUMN(INDEX(J2:BT2,MATCH(D17,J2:BT2,0))),4),1,""),(COUNTA(INDIRECT(_xlfn.CONCAT(SUBSTITUTE(ADDRESS(1,COLUMN(INDEX(J2:BT2,MATCH(D17,J2:BT2,0))),4),1,""),"3:",SUBSTITUTE(ADDRESS(1,COLUMN(INDEX(J2:BT2,MATCH(D17,J2:BT2,0))),4),1,""),"13")))-1)+3)</f>
        <v/>
      </c>
      <c r="O19">
        <f>_xlfn.CONCAT(SUBSTITUTE(ADDRESS(1,COLUMN(INDEX(J2:BT2,MATCH(D17,J2:BT2,0))),4),1,""),"3:",SUBSTITUTE(ADDRESS(1,COLUMN(INDEX(J2:BT2,MATCH(D17,J2:BT2,0))),4),1,""),"13")</f>
        <v/>
      </c>
    </row>
    <row r="20">
      <c r="D20">
        <f>IFERROR(INDEX(INDIRECT(_xlfn.CONCAT(SUBSTITUTE(ADDRESS(1,COLUMN(INDEX($J$2:$BT$2,MATCH($D$17,$J$2:$BT$2,0))),4),1,""),"3:",SUBSTITUTE(ADDRESS(1,COLUMN(INDEX($J$2:$BT$2,MATCH($D$17,$J$2:$BT$2,0))),4),1,""),(COUNTA(INDIRECT(_xlfn.CONCAT(SUBSTITUTE(ADDRESS(1,COLUMN(INDEX($J$2:$BT$2,MATCH($D$17,$J$2:$BT$2,0))),4),1,""),"3:",SUBSTITUTE(ADDRESS(1,COLUMN(INDEX($J$2:$BT$2,MATCH($D$17,$J$2:$BT$2,0))),4),1,""),"13")))-1)+3)),2),"")</f>
        <v/>
      </c>
      <c r="J20">
        <f>SUBSTITUTE(ADDRESS(1,COLUMN(INDEX(J2:BT2,MATCH(D17,J2:BT2,0))),4),1,"")</f>
        <v/>
      </c>
      <c r="M20">
        <f>COUNTA(J3:J13)</f>
        <v/>
      </c>
      <c r="Q20">
        <f>COUNTA(INDIRECT(_xlfn.CONCAT(SUBSTITUTE(ADDRESS(1,COLUMN(INDEX(J2:BT2,MATCH(D17,J2:BT2,0))),4),1,""),"3:",SUBSTITUTE(ADDRESS(1,COLUMN(INDEX(J2:BT2,MATCH(D17,J2:BT2,0))),4),1,""),"13")))</f>
        <v/>
      </c>
    </row>
    <row r="21">
      <c r="D21">
        <f>IFERROR(INDEX(INDIRECT(_xlfn.CONCAT(SUBSTITUTE(ADDRESS(1,COLUMN(INDEX($J$2:$BT$2,MATCH($D$17,$J$2:$BT$2,0))),4),1,""),"3:",SUBSTITUTE(ADDRESS(1,COLUMN(INDEX($J$2:$BT$2,MATCH($D$17,$J$2:$BT$2,0))),4),1,""),(COUNTA(INDIRECT(_xlfn.CONCAT(SUBSTITUTE(ADDRESS(1,COLUMN(INDEX($J$2:$BT$2,MATCH($D$17,$J$2:$BT$2,0))),4),1,""),"3:",SUBSTITUTE(ADDRESS(1,COLUMN(INDEX($J$2:$BT$2,MATCH($D$17,$J$2:$BT$2,0))),4),1,""),"13")))-1)+3)),3),"")</f>
        <v/>
      </c>
      <c r="J21">
        <f>IFERROR(INDEX(INDIRECT($J$19),1),"")</f>
        <v/>
      </c>
      <c r="O21">
        <f t="array" ref="O21:O31">INDIRECT(_xlfn.CONCAT(SUBSTITUTE(ADDRESS(1,COLUMN(INDEX(J2:BT2,MATCH(D17,J2:BT2,0))),4),1,""),"3:",SUBSTITUTE(ADDRESS(1,COLUMN(INDEX(J2:BT2,MATCH(D17,J2:BT2,0))),4),1,""),"13"))</f>
        <v/>
      </c>
      <c r="Q21">
        <f>_xlfn.CONCAT(SUBSTITUTE(ADDRESS(1,COLUMN(INDEX(J2:BT2,MATCH(D17,J2:BT2,0))),4),1,""),"3:",SUBSTITUTE(ADDRESS(1,COLUMN(INDEX(J2:BT2,MATCH(D17,J2:BT2,0))),4),1,""),"13")</f>
        <v/>
      </c>
    </row>
    <row r="22">
      <c r="D22">
        <f>IFERROR(INDEX(INDIRECT(_xlfn.CONCAT(SUBSTITUTE(ADDRESS(1,COLUMN(INDEX($J$2:$BT$2,MATCH($D$17,$J$2:$BT$2,0))),4),1,""),"3:",SUBSTITUTE(ADDRESS(1,COLUMN(INDEX($J$2:$BT$2,MATCH($D$17,$J$2:$BT$2,0))),4),1,""),(COUNTA(INDIRECT(_xlfn.CONCAT(SUBSTITUTE(ADDRESS(1,COLUMN(INDEX($J$2:$BT$2,MATCH($D$17,$J$2:$BT$2,0))),4),1,""),"3:",SUBSTITUTE(ADDRESS(1,COLUMN(INDEX($J$2:$BT$2,MATCH($D$17,$J$2:$BT$2,0))),4),1,""),"13")))-1)+3)),4),"")</f>
        <v/>
      </c>
      <c r="J22">
        <f>IFERROR(INDEX(INDIRECT($J$19),2),"")</f>
        <v/>
      </c>
      <c r="O22">
        <f/>
        <v/>
      </c>
    </row>
    <row r="23">
      <c r="D23">
        <f>IFERROR(INDEX(INDIRECT(_xlfn.CONCAT(SUBSTITUTE(ADDRESS(1,COLUMN(INDEX($J$2:$BT$2,MATCH($D$17,$J$2:$BT$2,0))),4),1,""),"3:",SUBSTITUTE(ADDRESS(1,COLUMN(INDEX($J$2:$BT$2,MATCH($D$17,$J$2:$BT$2,0))),4),1,""),(COUNTA(INDIRECT(_xlfn.CONCAT(SUBSTITUTE(ADDRESS(1,COLUMN(INDEX($J$2:$BT$2,MATCH($D$17,$J$2:$BT$2,0))),4),1,""),"3:",SUBSTITUTE(ADDRESS(1,COLUMN(INDEX($J$2:$BT$2,MATCH($D$17,$J$2:$BT$2,0))),4),1,""),"13")))-1)+3)),5),"")</f>
        <v/>
      </c>
      <c r="J23">
        <f>IFERROR(INDEX(INDIRECT($J$19),3),"")</f>
        <v/>
      </c>
      <c r="O23">
        <f/>
        <v/>
      </c>
    </row>
    <row r="24">
      <c r="D24">
        <f>IFERROR(INDEX(INDIRECT(_xlfn.CONCAT(SUBSTITUTE(ADDRESS(1,COLUMN(INDEX($J$2:$BT$2,MATCH($D$17,$J$2:$BT$2,0))),4),1,""),"3:",SUBSTITUTE(ADDRESS(1,COLUMN(INDEX($J$2:$BT$2,MATCH($D$17,$J$2:$BT$2,0))),4),1,""),(COUNTA(INDIRECT(_xlfn.CONCAT(SUBSTITUTE(ADDRESS(1,COLUMN(INDEX($J$2:$BT$2,MATCH($D$17,$J$2:$BT$2,0))),4),1,""),"3:",SUBSTITUTE(ADDRESS(1,COLUMN(INDEX($J$2:$BT$2,MATCH($D$17,$J$2:$BT$2,0))),4),1,""),"13")))-1)+3)),6),"")</f>
        <v/>
      </c>
      <c r="J24">
        <f>IFERROR(INDEX(INDIRECT($J$19),4),"")</f>
        <v/>
      </c>
      <c r="O24">
        <f/>
        <v/>
      </c>
    </row>
    <row r="25">
      <c r="J25">
        <f>IFERROR(INDEX(INDIRECT($J$19),5),"")</f>
        <v/>
      </c>
      <c r="O25">
        <f/>
        <v/>
      </c>
    </row>
    <row r="26">
      <c r="J26">
        <f>IFERROR(INDEX(INDIRECT($J$19),6),"")</f>
        <v/>
      </c>
      <c r="O26">
        <f/>
        <v/>
      </c>
    </row>
    <row r="27">
      <c r="O27">
        <f/>
        <v/>
      </c>
    </row>
    <row r="28">
      <c r="O28">
        <f/>
        <v/>
      </c>
    </row>
    <row r="29">
      <c r="O29">
        <f/>
        <v/>
      </c>
    </row>
    <row r="30">
      <c r="O30">
        <f/>
        <v/>
      </c>
    </row>
    <row r="31">
      <c r="O31">
        <f/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Daniel Chacon</dc:creator>
  <dcterms:created xsi:type="dcterms:W3CDTF">2021-05-03T15:12:31Z</dcterms:created>
  <dcterms:modified xsi:type="dcterms:W3CDTF">2025-09-29T12:42:12Z</dcterms:modified>
  <cp:lastModifiedBy>Daniel Chacon</cp:lastModifiedBy>
</cp:coreProperties>
</file>