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620" yWindow="1695" windowWidth="34755" windowHeight="2212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color theme="1"/>
      <sz val="11"/>
      <u val="single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1"/>
      <u val="single"/>
      <scheme val="minor"/>
    </font>
    <font>
      <name val="Calibri"/>
      <family val="2"/>
      <color rgb="FF006100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1" fontId="0" fillId="0" borderId="1" pivotButton="0" quotePrefix="0" xfId="0"/>
    <xf numFmtId="1" fontId="0" fillId="0" borderId="1" applyAlignment="1" pivotButton="0" quotePrefix="0" xfId="0">
      <alignment horizontal="right"/>
    </xf>
    <xf numFmtId="0" fontId="0" fillId="0" borderId="1" pivotButton="0" quotePrefix="0" xfId="0"/>
    <xf numFmtId="0" fontId="1" fillId="0" borderId="2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0" pivotButton="0" quotePrefix="0" xfId="1"/>
    <xf numFmtId="0" fontId="3" fillId="0" borderId="0" pivotButton="0" quotePrefix="0" xfId="0"/>
  </cellXfs>
  <cellStyles count="2">
    <cellStyle name="Normal" xfId="0" builtinId="0"/>
    <cellStyle name="Good" xfId="1" builtinId="2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32"/>
  <sheetViews>
    <sheetView tabSelected="1" workbookViewId="0">
      <selection activeCell="B1" sqref="B1"/>
    </sheetView>
  </sheetViews>
  <sheetFormatPr baseColWidth="8" defaultRowHeight="15"/>
  <cols>
    <col width="2" customWidth="1" min="1" max="1"/>
    <col width="24.5703125" customWidth="1" min="2" max="2"/>
    <col width="18" bestFit="1" customWidth="1" min="4" max="4"/>
    <col width="7.7109375" bestFit="1" customWidth="1" min="5" max="5"/>
    <col width="6.5703125" bestFit="1" customWidth="1" min="6" max="6"/>
    <col width="2.7109375" customWidth="1" min="7" max="7"/>
    <col hidden="1" width="9.140625" customWidth="1" min="8" max="13"/>
    <col width="5.7109375" customWidth="1" min="14" max="28"/>
    <col width="5.5703125" customWidth="1" min="29" max="29"/>
    <col width="5.7109375" customWidth="1" min="30" max="32"/>
  </cols>
  <sheetData>
    <row r="1">
      <c r="N1" s="9" t="inlineStr">
        <is>
          <t>Mockup</t>
        </is>
      </c>
      <c r="S1" s="6" t="inlineStr">
        <is>
          <t>GK</t>
        </is>
      </c>
      <c r="T1" s="7" t="n"/>
      <c r="U1" s="7" t="n"/>
      <c r="V1" s="7" t="n"/>
      <c r="W1" s="7" t="n"/>
      <c r="X1" s="7" t="inlineStr">
        <is>
          <t>AliGW</t>
        </is>
      </c>
      <c r="AC1" s="7" t="inlineStr">
        <is>
          <t>HD</t>
        </is>
      </c>
      <c r="AD1" s="7" t="n"/>
      <c r="AE1" s="7" t="n"/>
      <c r="AF1" s="7" t="n"/>
      <c r="AG1" s="7" t="n"/>
      <c r="AH1" s="7" t="inlineStr">
        <is>
          <t>HD (if table size &gt; 32K)</t>
        </is>
      </c>
      <c r="AM1" s="6" t="inlineStr">
        <is>
          <t>[Person_1]</t>
        </is>
      </c>
    </row>
    <row r="2">
      <c r="B2" t="inlineStr">
        <is>
          <t># Name</t>
        </is>
      </c>
      <c r="D2" s="1" t="inlineStr">
        <is>
          <t>E1</t>
        </is>
      </c>
      <c r="E2" s="1" t="inlineStr">
        <is>
          <t>E2/ LP</t>
        </is>
      </c>
      <c r="F2" s="1" t="inlineStr">
        <is>
          <t>Speed</t>
        </is>
      </c>
      <c r="H2" s="5" t="inlineStr">
        <is>
          <t>E1</t>
        </is>
      </c>
      <c r="I2" s="5" t="inlineStr">
        <is>
          <t>E2</t>
        </is>
      </c>
      <c r="J2" s="5" t="inlineStr">
        <is>
          <t>LP</t>
        </is>
      </c>
      <c r="K2" s="5" t="inlineStr">
        <is>
          <t>Speed</t>
        </is>
      </c>
      <c r="N2" t="inlineStr">
        <is>
          <t>E1</t>
        </is>
      </c>
      <c r="O2" t="inlineStr">
        <is>
          <t>E2</t>
        </is>
      </c>
      <c r="P2" t="inlineStr">
        <is>
          <t>LP</t>
        </is>
      </c>
      <c r="Q2" t="inlineStr">
        <is>
          <t>Speed</t>
        </is>
      </c>
      <c r="S2" s="1" t="inlineStr">
        <is>
          <t>E1</t>
        </is>
      </c>
      <c r="T2" s="1" t="inlineStr">
        <is>
          <t>E2</t>
        </is>
      </c>
      <c r="U2" s="1" t="inlineStr">
        <is>
          <t>LP</t>
        </is>
      </c>
      <c r="V2" s="1" t="inlineStr">
        <is>
          <t>Speed</t>
        </is>
      </c>
      <c r="X2" s="1" t="inlineStr">
        <is>
          <t>E1</t>
        </is>
      </c>
      <c r="Y2" s="1" t="inlineStr">
        <is>
          <t>E2</t>
        </is>
      </c>
      <c r="Z2" s="1" t="inlineStr">
        <is>
          <t>LP</t>
        </is>
      </c>
      <c r="AA2" s="1" t="inlineStr">
        <is>
          <t>Speed</t>
        </is>
      </c>
      <c r="AC2" s="1" t="inlineStr">
        <is>
          <t>E1</t>
        </is>
      </c>
      <c r="AD2" s="1" t="inlineStr">
        <is>
          <t>E2</t>
        </is>
      </c>
      <c r="AE2" s="1" t="inlineStr">
        <is>
          <t>LP</t>
        </is>
      </c>
      <c r="AF2" s="1" t="inlineStr">
        <is>
          <t>Speed</t>
        </is>
      </c>
      <c r="AH2" s="1" t="inlineStr">
        <is>
          <t>E1</t>
        </is>
      </c>
      <c r="AI2" s="1" t="inlineStr">
        <is>
          <t>E2</t>
        </is>
      </c>
      <c r="AJ2" s="1" t="inlineStr">
        <is>
          <t>LP</t>
        </is>
      </c>
      <c r="AK2" s="1" t="inlineStr">
        <is>
          <t>Speed</t>
        </is>
      </c>
      <c r="AM2" s="1" t="inlineStr">
        <is>
          <t>E1</t>
        </is>
      </c>
      <c r="AN2" s="1" t="inlineStr">
        <is>
          <t>E2</t>
        </is>
      </c>
      <c r="AO2" s="1" t="inlineStr">
        <is>
          <t>LP</t>
        </is>
      </c>
      <c r="AP2" s="1" t="inlineStr">
        <is>
          <t>Speed</t>
        </is>
      </c>
    </row>
    <row r="3">
      <c r="B3" s="4" t="inlineStr">
        <is>
          <t>1 Smoke Wagon</t>
        </is>
      </c>
      <c r="D3" s="4" t="n"/>
      <c r="E3" s="4" t="inlineStr">
        <is>
          <t>85/ 73</t>
        </is>
      </c>
      <c r="F3" s="4" t="n">
        <v>67</v>
      </c>
      <c r="H3" s="2">
        <f>IF(AND(B3&lt;&gt;"",D3=""),0,IF(B3=0,"",IF(D3=0,0,IF(D3="No Starts Available",0,D3))))</f>
        <v/>
      </c>
      <c r="I3" s="3">
        <f t="array" ref="I3">IF(H3=0,0,IFERROR(0+_xlfn.TEXTSPLIT(E3,{"/"," "," *"," ("},,TRUE),""))</f>
        <v/>
      </c>
      <c r="J3" s="3" t="n"/>
      <c r="K3" s="3">
        <f t="array" ref="K3">IF(B3=0,"",IF(D3=0,0,IF(D3="No Starts Available",0,IFERROR(0+_xlfn.TEXTSPLIT(F3,{"*",")"},,TRUE),""))))</f>
        <v/>
      </c>
      <c r="N3" t="n">
        <v>0</v>
      </c>
      <c r="O3" t="n">
        <v>85</v>
      </c>
      <c r="P3" t="n">
        <v>73</v>
      </c>
      <c r="Q3" t="n">
        <v>67</v>
      </c>
      <c r="S3">
        <f t="array" ref="S3:V3">IF(B3&lt;&gt;"",IFERROR(_xlfn.TEXTSPLIT(_xlfn.TEXTJOIN("/",,SUBSTITUTE(SUBSTITUTE(SUBSTITUTE(SUBSTITUTE(D3:F3,"No Starts Available",""),"*",""),"(",""),")","")),"/"),_xlfn.SEQUENCE(,4)^0-1)+0,"")</f>
        <v/>
      </c>
      <c r="T3" t="n">
        <v>73</v>
      </c>
      <c r="U3" t="n">
        <v>67</v>
      </c>
      <c r="V3" t="n">
        <v>0</v>
      </c>
      <c r="X3">
        <f t="array" ref="X3:AA14">_xlfn.LET(_xlpm.x,D3:D14="No Starts Available",
_xlpm.y,B3:B14&lt;&gt;"",
_xlpm.z,D3:D14="",
_xlpm.p,_xlpm.y*_xlpm.z=1,
_xlpm.ea,IF(_xlpm.p,0,SUBSTITUTE(D3:D14,"No Starts Available",0)),
_xlpm.eb,IF(_xlpm.x,0,IF(_xlpm.p,0,LEFT(E3:E14,FIND("/",E3:E14)-1))),
_xlpm.lp,IF(_xlpm.x,0,IF(_xlpm.p,0,TRIM(MID(E3:E14,FIND("/",E3:E14)+1,5)))),
_xlpm.s,IF(_xlpm.x,0,IF(_xlpm.p,0,IF(F3:F14="","",F3:F14))),
IFERROR(SUBSTITUTE(SUBSTITUTE(SUBSTITUTE(_xlfn.HSTACK(_xlpm.ea,_xlpm.eb,_xlpm.lp,_xlpm.s),"*",""),"(",""),")","")+0,""))</f>
        <v/>
      </c>
      <c r="Y3" t="n">
        <v>0</v>
      </c>
      <c r="Z3" t="n">
        <v>0</v>
      </c>
      <c r="AA3" t="n">
        <v>0</v>
      </c>
      <c r="AC3" s="8">
        <f t="array" ref="AC3:AF10">IFERROR(--_xlfn.TEXTSPLIT(_xlfn.CONCAT(_xlfn.BYROW(D3:F14,_xlfn.LAMBDA(_xlpm.r,IF(AND(_xlfn.CONCAT(_xlpm.r)="",OFFSET(_xlpm.r,0,-2,1,1)&lt;&gt;""),"a@",_xlfn.TEXTJOIN(",",,_xlpm.r)&amp;"@")))),CHAR(_xlfn.SEQUENCE(16,,32)),"@",1),0)</f>
        <v/>
      </c>
      <c r="AD3" s="8">
        <f/>
        <v/>
      </c>
      <c r="AE3" s="8">
        <f/>
        <v/>
      </c>
      <c r="AF3" s="8">
        <f/>
        <v/>
      </c>
      <c r="AH3" s="8">
        <f t="array" ref="AH3:AK10">IFERROR(_xlfn.DROP(_xlfn.REDUCE("",_xlfn.BYROW(D3:F14,_xlfn.LAMBDA(_xlpm.r,IF(AND(_xlfn.CONCAT(_xlpm.r)="",OFFSET(_xlpm.r,0,-2,1,1)&lt;&gt;""),"a@",_xlfn.TEXTJOIN(",",,_xlpm.r)))),_xlfn.LAMBDA(_xlpm.i,_xlpm.c,IF(_xlpm.c="",_xlpm.i,_xlfn.VSTACK(_xlpm.i,--_xlfn.TEXTSPLIT(_xlpm.c,CHAR(_xlfn.SEQUENCE(16,,32)),,1))))),1),0)</f>
        <v/>
      </c>
      <c r="AI3" s="8">
        <f/>
        <v/>
      </c>
      <c r="AJ3" s="8">
        <f/>
        <v/>
      </c>
      <c r="AK3" s="8">
        <f/>
        <v/>
      </c>
      <c r="AM3">
        <f t="array" ref="AM3:AP3">IF(B3&lt;&gt;"",IFERROR(_xlfn.TEXTSPLIT(_xlfn.TEXTJOIN("/ ",,D3&amp;" ",IF(E3="","/ ",E3),F3&amp;" "),"/")+0,0),"")</f>
        <v/>
      </c>
      <c r="AN3" t="n">
        <v>85</v>
      </c>
      <c r="AO3" t="n">
        <v>73</v>
      </c>
      <c r="AP3" t="n">
        <v>67</v>
      </c>
    </row>
    <row r="4">
      <c r="B4" s="4" t="inlineStr">
        <is>
          <t>2 Global Hysteria</t>
        </is>
      </c>
      <c r="D4" s="4" t="inlineStr">
        <is>
          <t>No Starts Available</t>
        </is>
      </c>
      <c r="E4" s="4" t="n"/>
      <c r="F4" s="4" t="n"/>
      <c r="H4" s="2">
        <f>IF(B4=0,"",IF(D4=0,0,IF(D4="No Starts Available",0,D4)))</f>
        <v/>
      </c>
      <c r="I4" s="3">
        <f t="array" ref="I4">IF(H4=0,0,IFERROR(0+_xlfn.TEXTSPLIT(E4,{"/"," "," *"," ("},,TRUE),""))</f>
        <v/>
      </c>
      <c r="J4" s="3" t="n"/>
      <c r="K4" s="3">
        <f t="array" ref="K4">IF(B4=0,"",IF(D4=0,0,IF(D4="No Starts Available",0,IFERROR(0+_xlfn.TEXTSPLIT(F4,{"*",")"},,TRUE),""))))</f>
        <v/>
      </c>
      <c r="N4" t="n">
        <v>0</v>
      </c>
      <c r="O4" t="n">
        <v>0</v>
      </c>
      <c r="P4" t="n">
        <v>0</v>
      </c>
      <c r="Q4" t="n">
        <v>0</v>
      </c>
      <c r="S4">
        <f t="array" ref="S4:V4">IF(B4&lt;&gt;"",IFERROR(_xlfn.TEXTSPLIT(_xlfn.TEXTJOIN("/",,SUBSTITUTE(SUBSTITUTE(SUBSTITUTE(SUBSTITUTE(D4:F4,"No Starts Available",""),"*",""),"(",""),")","")),"/"),_xlfn.SEQUENCE(,4)^0-1)+0,"")</f>
        <v/>
      </c>
      <c r="T4" t="n">
        <v>0</v>
      </c>
      <c r="U4" t="n">
        <v>0</v>
      </c>
      <c r="V4" t="n">
        <v>0</v>
      </c>
      <c r="X4" t="n">
        <v>0</v>
      </c>
      <c r="Y4" t="n">
        <v>0</v>
      </c>
      <c r="Z4" t="n">
        <v>0</v>
      </c>
      <c r="AA4" t="n">
        <v>0</v>
      </c>
      <c r="AC4" s="8">
        <f/>
        <v/>
      </c>
      <c r="AD4" s="8">
        <f/>
        <v/>
      </c>
      <c r="AE4" s="8">
        <f/>
        <v/>
      </c>
      <c r="AF4" s="8">
        <f/>
        <v/>
      </c>
      <c r="AH4" s="8">
        <f/>
        <v/>
      </c>
      <c r="AI4" s="8">
        <f/>
        <v/>
      </c>
      <c r="AJ4" s="8">
        <f/>
        <v/>
      </c>
      <c r="AK4" s="8">
        <f/>
        <v/>
      </c>
      <c r="AM4">
        <f t="array" ref="AM4:AP4">IF(B4&lt;&gt;"",IFERROR(_xlfn.TEXTSPLIT(_xlfn.TEXTJOIN("/ ",,D4&amp;" ",IF(E4="","/ ",E4),F4&amp;" "),"/")+0,0),"")</f>
        <v/>
      </c>
      <c r="AN4" t="n">
        <v>0</v>
      </c>
      <c r="AO4" t="n">
        <v>0</v>
      </c>
      <c r="AP4" t="n">
        <v>0</v>
      </c>
    </row>
    <row r="5">
      <c r="B5" s="4" t="inlineStr">
        <is>
          <t>3 I Strong</t>
        </is>
      </c>
      <c r="D5" s="4" t="n">
        <v>86</v>
      </c>
      <c r="E5" s="4" t="n"/>
      <c r="F5" s="4" t="inlineStr">
        <is>
          <t>71*</t>
        </is>
      </c>
      <c r="H5" s="2">
        <f>IF(B5=0,"",IF(D5=0,0,IF(D5="No Starts Available",0,D5)))</f>
        <v/>
      </c>
      <c r="I5" s="3">
        <f t="array" ref="I5">IF(H5=0,0,IFERROR(0+_xlfn.TEXTSPLIT(E5,{"/"," "," *"," ("},,TRUE),""))</f>
        <v/>
      </c>
      <c r="J5" s="3" t="n"/>
      <c r="K5" s="3">
        <f t="array" ref="K5">IF(B5=0,"",IF(D5=0,0,IF(D5="No Starts Available",0,IFERROR(0+_xlfn.TEXTSPLIT(F5,{"*",")"},,TRUE),""))))</f>
        <v/>
      </c>
      <c r="N5" t="n">
        <v>86</v>
      </c>
      <c r="O5" t="n">
        <v>0</v>
      </c>
      <c r="P5" t="n">
        <v>0</v>
      </c>
      <c r="Q5" t="n">
        <v>71</v>
      </c>
      <c r="S5">
        <f t="array" ref="S5:V5">IF(B5&lt;&gt;"",IFERROR(_xlfn.TEXTSPLIT(_xlfn.TEXTJOIN("/",,SUBSTITUTE(SUBSTITUTE(SUBSTITUTE(SUBSTITUTE(D5:F5,"No Starts Available",""),"*",""),"(",""),")","")),"/"),_xlfn.SEQUENCE(,4)^0-1)+0,"")</f>
        <v/>
      </c>
      <c r="T5" t="n">
        <v>71</v>
      </c>
      <c r="U5" t="n">
        <v>0</v>
      </c>
      <c r="V5" t="n">
        <v>0</v>
      </c>
      <c r="X5" t="n">
        <v>86</v>
      </c>
      <c r="AA5" t="n">
        <v>71</v>
      </c>
      <c r="AC5" s="8">
        <f/>
        <v/>
      </c>
      <c r="AD5" s="8">
        <f/>
        <v/>
      </c>
      <c r="AE5" s="8">
        <f/>
        <v/>
      </c>
      <c r="AF5" s="8">
        <f/>
        <v/>
      </c>
      <c r="AH5" s="8">
        <f/>
        <v/>
      </c>
      <c r="AI5" s="8">
        <f/>
        <v/>
      </c>
      <c r="AJ5" s="8">
        <f/>
        <v/>
      </c>
      <c r="AK5" s="8">
        <f/>
        <v/>
      </c>
      <c r="AM5">
        <f t="array" ref="AM5:AP5">IF(B5&lt;&gt;"",IFERROR(_xlfn.TEXTSPLIT(_xlfn.TEXTJOIN("/ ",,D5&amp;" ",IF(E5="","/ ",E5),F5&amp;" "),"/")+0,0),"")</f>
        <v/>
      </c>
      <c r="AN5" t="n">
        <v>0</v>
      </c>
      <c r="AO5" t="n">
        <v>0</v>
      </c>
      <c r="AP5" t="n">
        <v>0</v>
      </c>
    </row>
    <row r="6">
      <c r="B6" s="4" t="inlineStr">
        <is>
          <t>4 Maluma</t>
        </is>
      </c>
      <c r="D6" s="4" t="inlineStr">
        <is>
          <t>No Starts Available</t>
        </is>
      </c>
      <c r="E6" s="4" t="n"/>
      <c r="F6" s="4" t="n"/>
      <c r="H6" s="2">
        <f>IF(B6=0,"",IF(D6=0,0,IF(D6="No Starts Available",0,D6)))</f>
        <v/>
      </c>
      <c r="I6" s="3">
        <f t="array" ref="I6">IF(H6=0,0,IFERROR(0+_xlfn.TEXTSPLIT(E6,{"/"," "," *"," ("},,TRUE),""))</f>
        <v/>
      </c>
      <c r="J6" s="3" t="n"/>
      <c r="K6" s="3">
        <f t="array" ref="K6">IF(B6=0,"",IF(D6=0,0,IF(D6="No Starts Available",0,IFERROR(0+_xlfn.TEXTSPLIT(F6,{"*",")"},,TRUE),""))))</f>
        <v/>
      </c>
      <c r="N6" t="n">
        <v>0</v>
      </c>
      <c r="O6" t="n">
        <v>0</v>
      </c>
      <c r="P6" t="n">
        <v>0</v>
      </c>
      <c r="Q6" t="n">
        <v>0</v>
      </c>
      <c r="S6">
        <f t="array" ref="S6:V6">IF(B6&lt;&gt;"",IFERROR(_xlfn.TEXTSPLIT(_xlfn.TEXTJOIN("/",,SUBSTITUTE(SUBSTITUTE(SUBSTITUTE(SUBSTITUTE(D6:F6,"No Starts Available",""),"*",""),"(",""),")","")),"/"),_xlfn.SEQUENCE(,4)^0-1)+0,"")</f>
        <v/>
      </c>
      <c r="T6" t="n">
        <v>0</v>
      </c>
      <c r="U6" t="n">
        <v>0</v>
      </c>
      <c r="V6" t="n">
        <v>0</v>
      </c>
      <c r="X6" t="n">
        <v>0</v>
      </c>
      <c r="Y6" t="n">
        <v>0</v>
      </c>
      <c r="Z6" t="n">
        <v>0</v>
      </c>
      <c r="AA6" t="n">
        <v>0</v>
      </c>
      <c r="AC6" s="8">
        <f/>
        <v/>
      </c>
      <c r="AD6" s="8">
        <f/>
        <v/>
      </c>
      <c r="AE6" s="8">
        <f/>
        <v/>
      </c>
      <c r="AF6" s="8">
        <f/>
        <v/>
      </c>
      <c r="AH6" s="8">
        <f/>
        <v/>
      </c>
      <c r="AI6" s="8">
        <f/>
        <v/>
      </c>
      <c r="AJ6" s="8">
        <f/>
        <v/>
      </c>
      <c r="AK6" s="8">
        <f/>
        <v/>
      </c>
      <c r="AM6">
        <f t="array" ref="AM6:AP6">IF(B6&lt;&gt;"",IFERROR(_xlfn.TEXTSPLIT(_xlfn.TEXTJOIN("/ ",,D6&amp;" ",IF(E6="","/ ",E6),F6&amp;" "),"/")+0,0),"")</f>
        <v/>
      </c>
      <c r="AN6" t="n">
        <v>0</v>
      </c>
      <c r="AO6" t="n">
        <v>0</v>
      </c>
      <c r="AP6" t="n">
        <v>0</v>
      </c>
    </row>
    <row r="7">
      <c r="B7" s="4" t="inlineStr">
        <is>
          <t>5 Warrior's Cause</t>
        </is>
      </c>
      <c r="D7" s="4" t="n"/>
      <c r="E7" s="4" t="n"/>
      <c r="F7" s="4" t="n">
        <v>66</v>
      </c>
      <c r="H7" s="2">
        <f>IF(B7=0,"",IF(D7=0,0,IF(D7="No Starts Available",0,D7)))</f>
        <v/>
      </c>
      <c r="I7" s="3">
        <f t="array" ref="I7">IF(H7=0,0,IFERROR(0+_xlfn.TEXTSPLIT(E7,{"/"," "," *"," ("},,TRUE),""))</f>
        <v/>
      </c>
      <c r="J7" s="3" t="n"/>
      <c r="K7" s="3">
        <f t="array" ref="K7">IF(B7=0,"",IF(D7=0,0,IF(D7="No Starts Available",0,IFERROR(0+_xlfn.TEXTSPLIT(F7,{"*",")"},,TRUE),""))))</f>
        <v/>
      </c>
      <c r="N7" t="n">
        <v>0</v>
      </c>
      <c r="O7" t="n">
        <v>0</v>
      </c>
      <c r="P7" t="n">
        <v>0</v>
      </c>
      <c r="Q7" t="n">
        <v>66</v>
      </c>
      <c r="S7">
        <f t="array" ref="S7:V7">IF(B7&lt;&gt;"",IFERROR(_xlfn.TEXTSPLIT(_xlfn.TEXTJOIN("/",,SUBSTITUTE(SUBSTITUTE(SUBSTITUTE(SUBSTITUTE(D7:F7,"No Starts Available",""),"*",""),"(",""),")","")),"/"),_xlfn.SEQUENCE(,4)^0-1)+0,"")</f>
        <v/>
      </c>
      <c r="T7" t="n">
        <v>66</v>
      </c>
      <c r="U7" t="n">
        <v>66</v>
      </c>
      <c r="V7" t="n">
        <v>66</v>
      </c>
      <c r="X7" t="n">
        <v>0</v>
      </c>
      <c r="Y7" t="n">
        <v>0</v>
      </c>
      <c r="Z7" t="n">
        <v>0</v>
      </c>
      <c r="AA7" t="n">
        <v>0</v>
      </c>
      <c r="AC7" s="8">
        <f/>
        <v/>
      </c>
      <c r="AD7" s="8">
        <f/>
        <v/>
      </c>
      <c r="AE7" s="8">
        <f/>
        <v/>
      </c>
      <c r="AF7" s="8">
        <f/>
        <v/>
      </c>
      <c r="AH7" s="8">
        <f/>
        <v/>
      </c>
      <c r="AI7" s="8">
        <f/>
        <v/>
      </c>
      <c r="AJ7" s="8">
        <f/>
        <v/>
      </c>
      <c r="AK7" s="8">
        <f/>
        <v/>
      </c>
      <c r="AM7">
        <f t="array" ref="AM7:AP7">IF(B7&lt;&gt;"",IFERROR(_xlfn.TEXTSPLIT(_xlfn.TEXTJOIN("/ ",,D7&amp;" ",IF(E7="","/ ",E7),F7&amp;" "),"/")+0,0),"")</f>
        <v/>
      </c>
      <c r="AN7" t="n">
        <v>0</v>
      </c>
      <c r="AO7" t="n">
        <v>0</v>
      </c>
      <c r="AP7" t="n">
        <v>66</v>
      </c>
    </row>
    <row r="8">
      <c r="B8" s="4" t="inlineStr">
        <is>
          <t>6 Exclusive Entry</t>
        </is>
      </c>
      <c r="D8" s="4" t="inlineStr">
        <is>
          <t>No Starts Available</t>
        </is>
      </c>
      <c r="E8" s="4" t="n"/>
      <c r="F8" s="4" t="n"/>
      <c r="H8" s="2">
        <f>IF(B8=0,"",IF(D8=0,0,IF(D8="No Starts Available",0,D8)))</f>
        <v/>
      </c>
      <c r="I8" s="3">
        <f t="array" ref="I8">IF(H8=0,0,IFERROR(0+_xlfn.TEXTSPLIT(E8,{"/"," "," *"," ("},,TRUE),""))</f>
        <v/>
      </c>
      <c r="J8" s="3" t="n"/>
      <c r="K8" s="3">
        <f t="array" ref="K8">IF(B8=0,"",IF(D8=0,0,IF(D8="No Starts Available",0,IFERROR(0+_xlfn.TEXTSPLIT(F8,{"*",")"},,TRUE),""))))</f>
        <v/>
      </c>
      <c r="N8" t="n">
        <v>0</v>
      </c>
      <c r="O8" t="n">
        <v>0</v>
      </c>
      <c r="P8" t="n">
        <v>0</v>
      </c>
      <c r="Q8" t="n">
        <v>0</v>
      </c>
      <c r="S8">
        <f t="array" ref="S8:V8">IF(B8&lt;&gt;"",IFERROR(_xlfn.TEXTSPLIT(_xlfn.TEXTJOIN("/",,SUBSTITUTE(SUBSTITUTE(SUBSTITUTE(SUBSTITUTE(D8:F8,"No Starts Available",""),"*",""),"(",""),")","")),"/"),_xlfn.SEQUENCE(,4)^0-1)+0,"")</f>
        <v/>
      </c>
      <c r="T8" t="n">
        <v>0</v>
      </c>
      <c r="U8" t="n">
        <v>0</v>
      </c>
      <c r="V8" t="n">
        <v>0</v>
      </c>
      <c r="X8" t="n">
        <v>0</v>
      </c>
      <c r="Y8" t="n">
        <v>0</v>
      </c>
      <c r="Z8" t="n">
        <v>0</v>
      </c>
      <c r="AA8" t="n">
        <v>0</v>
      </c>
      <c r="AC8" s="8">
        <f/>
        <v/>
      </c>
      <c r="AD8" s="8">
        <f/>
        <v/>
      </c>
      <c r="AE8" s="8">
        <f/>
        <v/>
      </c>
      <c r="AF8" s="8">
        <f/>
        <v/>
      </c>
      <c r="AH8" s="8">
        <f/>
        <v/>
      </c>
      <c r="AI8" s="8">
        <f/>
        <v/>
      </c>
      <c r="AJ8" s="8">
        <f/>
        <v/>
      </c>
      <c r="AK8" s="8">
        <f/>
        <v/>
      </c>
      <c r="AM8">
        <f t="array" ref="AM8:AP8">IF(B8&lt;&gt;"",IFERROR(_xlfn.TEXTSPLIT(_xlfn.TEXTJOIN("/ ",,D8&amp;" ",IF(E8="","/ ",E8),F8&amp;" "),"/")+0,0),"")</f>
        <v/>
      </c>
      <c r="AN8" t="n">
        <v>0</v>
      </c>
      <c r="AO8" t="n">
        <v>0</v>
      </c>
      <c r="AP8" t="n">
        <v>0</v>
      </c>
    </row>
    <row r="9">
      <c r="B9" s="4" t="inlineStr">
        <is>
          <t>7 Bundaburg</t>
        </is>
      </c>
      <c r="D9" s="4" t="inlineStr">
        <is>
          <t>No Starts Available</t>
        </is>
      </c>
      <c r="E9" s="4" t="n"/>
      <c r="F9" s="4" t="n"/>
      <c r="H9" s="2">
        <f>IF(B9=0,"",IF(D9=0,0,IF(D9="No Starts Available",0,D9)))</f>
        <v/>
      </c>
      <c r="I9" s="3">
        <f t="array" ref="I9">IF(H9=0,0,IFERROR(0+_xlfn.TEXTSPLIT(E9,{"/"," "," *"," ("},,TRUE),""))</f>
        <v/>
      </c>
      <c r="J9" s="2" t="n"/>
      <c r="K9" s="3">
        <f t="array" ref="K9">IF(B9=0,"",IF(D9=0,0,IF(D9="No Starts Available",0,IFERROR(0+_xlfn.TEXTSPLIT(F9,{"*",")"},,TRUE),""))))</f>
        <v/>
      </c>
      <c r="N9" t="n">
        <v>0</v>
      </c>
      <c r="O9" t="n">
        <v>0</v>
      </c>
      <c r="P9" t="n">
        <v>0</v>
      </c>
      <c r="Q9" t="n">
        <v>0</v>
      </c>
      <c r="S9">
        <f t="array" ref="S9:V9">IF(B9&lt;&gt;"",IFERROR(_xlfn.TEXTSPLIT(_xlfn.TEXTJOIN("/",,SUBSTITUTE(SUBSTITUTE(SUBSTITUTE(SUBSTITUTE(D9:F9,"No Starts Available",""),"*",""),"(",""),")","")),"/"),_xlfn.SEQUENCE(,4)^0-1)+0,"")</f>
        <v/>
      </c>
      <c r="T9" t="n">
        <v>0</v>
      </c>
      <c r="U9" t="n">
        <v>0</v>
      </c>
      <c r="V9" t="n">
        <v>0</v>
      </c>
      <c r="X9" t="n">
        <v>0</v>
      </c>
      <c r="Y9" t="n">
        <v>0</v>
      </c>
      <c r="Z9" t="n">
        <v>0</v>
      </c>
      <c r="AA9" t="n">
        <v>0</v>
      </c>
      <c r="AC9" s="8">
        <f/>
        <v/>
      </c>
      <c r="AD9" s="8">
        <f/>
        <v/>
      </c>
      <c r="AE9" s="8">
        <f/>
        <v/>
      </c>
      <c r="AF9" s="8">
        <f/>
        <v/>
      </c>
      <c r="AH9" s="8">
        <f/>
        <v/>
      </c>
      <c r="AI9" s="8">
        <f/>
        <v/>
      </c>
      <c r="AJ9" s="8">
        <f/>
        <v/>
      </c>
      <c r="AK9" s="8">
        <f/>
        <v/>
      </c>
      <c r="AM9">
        <f t="array" ref="AM9:AP9">IF(B9&lt;&gt;"",IFERROR(_xlfn.TEXTSPLIT(_xlfn.TEXTJOIN("/ ",,D9&amp;" ",IF(E9="","/ ",E9),F9&amp;" "),"/")+0,0),"")</f>
        <v/>
      </c>
      <c r="AN9" t="n">
        <v>0</v>
      </c>
      <c r="AO9" t="n">
        <v>0</v>
      </c>
      <c r="AP9" t="n">
        <v>0</v>
      </c>
    </row>
    <row r="10">
      <c r="B10" s="4" t="inlineStr">
        <is>
          <t>8 Imposter Syndrome</t>
        </is>
      </c>
      <c r="D10" s="4" t="n">
        <v>85</v>
      </c>
      <c r="E10" s="4" t="inlineStr">
        <is>
          <t>87/ 75</t>
        </is>
      </c>
      <c r="F10" s="4" t="n">
        <v>72</v>
      </c>
      <c r="H10" s="2">
        <f>IF(B10=0,"",IF(D10=0,0,IF(D10="No Starts Available",0,D10)))</f>
        <v/>
      </c>
      <c r="I10" s="3">
        <f t="array" ref="I10:J10">IF(H10=0,0,IFERROR(0+_xlfn.TEXTSPLIT(E10,{"/"," "," *"," ("},,TRUE),""))</f>
        <v/>
      </c>
      <c r="J10" s="2" t="n">
        <v>75</v>
      </c>
      <c r="K10" s="3">
        <f t="array" ref="K10">IF(B10=0,"",IF(D10=0,0,IF(D10="No Starts Available",0,IFERROR(0+_xlfn.TEXTSPLIT(F10,{"*",")"},,TRUE),""))))</f>
        <v/>
      </c>
      <c r="N10" t="n">
        <v>85</v>
      </c>
      <c r="O10" t="n">
        <v>87</v>
      </c>
      <c r="P10" t="n">
        <v>75</v>
      </c>
      <c r="Q10" t="n">
        <v>72</v>
      </c>
      <c r="S10">
        <f t="array" ref="S10:V10">IF(B10&lt;&gt;"",IFERROR(_xlfn.TEXTSPLIT(_xlfn.TEXTJOIN("/",,SUBSTITUTE(SUBSTITUTE(SUBSTITUTE(SUBSTITUTE(D10:F10,"No Starts Available",""),"*",""),"(",""),")","")),"/"),_xlfn.SEQUENCE(,4)^0-1)+0,"")</f>
        <v/>
      </c>
      <c r="T10" t="n">
        <v>87</v>
      </c>
      <c r="U10" t="n">
        <v>75</v>
      </c>
      <c r="V10" t="n">
        <v>72</v>
      </c>
      <c r="X10" t="n">
        <v>85</v>
      </c>
      <c r="Y10" t="n">
        <v>87</v>
      </c>
      <c r="Z10" t="n">
        <v>75</v>
      </c>
      <c r="AA10" t="n">
        <v>72</v>
      </c>
      <c r="AC10" s="8">
        <f/>
        <v/>
      </c>
      <c r="AD10" s="8">
        <f/>
        <v/>
      </c>
      <c r="AE10" s="8">
        <f/>
        <v/>
      </c>
      <c r="AF10" s="8">
        <f/>
        <v/>
      </c>
      <c r="AH10" s="8">
        <f/>
        <v/>
      </c>
      <c r="AI10" s="8">
        <f/>
        <v/>
      </c>
      <c r="AJ10" s="8">
        <f/>
        <v/>
      </c>
      <c r="AK10" s="8">
        <f/>
        <v/>
      </c>
      <c r="AM10">
        <f t="array" ref="AM10:AP10">IF(B10&lt;&gt;"",IFERROR(_xlfn.TEXTSPLIT(_xlfn.TEXTJOIN("/ ",,D10&amp;" ",IF(E10="","/ ",E10),F10&amp;" "),"/")+0,0),"")</f>
        <v/>
      </c>
      <c r="AN10" t="n">
        <v>87</v>
      </c>
      <c r="AO10" t="n">
        <v>75</v>
      </c>
      <c r="AP10" t="n">
        <v>72</v>
      </c>
    </row>
    <row r="11">
      <c r="B11" s="4" t="n"/>
      <c r="D11" s="4" t="n"/>
      <c r="E11" s="4" t="n"/>
      <c r="F11" s="4" t="n"/>
      <c r="H11" s="2">
        <f>IF(B11=0,"",IF(D11=0,0,IF(D11="No Starts Available",0,D11)))</f>
        <v/>
      </c>
      <c r="I11" s="3">
        <f t="array" ref="I11">IF(H11=0,0,IFERROR(0+_xlfn.TEXTSPLIT(E11,{"/"," "," *"," ("},,TRUE),""))</f>
        <v/>
      </c>
      <c r="J11" s="2" t="n"/>
      <c r="K11" s="3">
        <f t="array" ref="K11">IF(B11=0,"",IF(D11=0,0,IF(D11="No Starts Available",0,IFERROR(0+_xlfn.TEXTSPLIT(F11,{"*",")"},,TRUE),""))))</f>
        <v/>
      </c>
      <c r="S11">
        <f t="array" ref="S11">IF(B11&lt;&gt;"",IFERROR(_xlfn.TEXTSPLIT(_xlfn.TEXTJOIN("/",,SUBSTITUTE(SUBSTITUTE(SUBSTITUTE(SUBSTITUTE(D11:F11,"No Starts Available",""),"*",""),"(",""),")","")),"/"),_xlfn.SEQUENCE(,4)^0-1)+0,"")</f>
        <v/>
      </c>
      <c r="AM11">
        <f t="array" ref="AM11">IF(B11&lt;&gt;"",IFERROR(_xlfn.TEXTSPLIT(_xlfn.TEXTJOIN("/ ",,D11&amp;" ",IF(E11="","/ ",E11),F11&amp;" "),"/")+0,0),"")</f>
        <v/>
      </c>
    </row>
    <row r="12">
      <c r="B12" s="4" t="n"/>
      <c r="D12" s="4" t="n"/>
      <c r="E12" s="4" t="n"/>
      <c r="F12" s="4" t="n"/>
      <c r="H12" s="2">
        <f>IF(B12=0,"",IF(D12=0,0,IF(D12="No Starts Available",0,D12)))</f>
        <v/>
      </c>
      <c r="I12" s="3">
        <f t="array" ref="I12">IF(H12=0,0,IFERROR(0+_xlfn.TEXTSPLIT(E12,{"/"," "," *"," ("},,TRUE),""))</f>
        <v/>
      </c>
      <c r="J12" s="2" t="n"/>
      <c r="K12" s="3">
        <f t="array" ref="K12">IF(B12=0,"",IF(D12=0,0,IF(D12="No Starts Available",0,IFERROR(0+_xlfn.TEXTSPLIT(F12,{"*",")"},,TRUE),""))))</f>
        <v/>
      </c>
      <c r="S12">
        <f t="array" ref="S12">IF(B12&lt;&gt;"",IFERROR(_xlfn.TEXTSPLIT(_xlfn.TEXTJOIN("/",,SUBSTITUTE(SUBSTITUTE(SUBSTITUTE(SUBSTITUTE(D12:F12,"No Starts Available",""),"*",""),"(",""),")","")),"/"),_xlfn.SEQUENCE(,4)^0-1)+0,"")</f>
        <v/>
      </c>
      <c r="AM12">
        <f t="array" ref="AM12">IF(B12&lt;&gt;"",IFERROR(_xlfn.TEXTSPLIT(_xlfn.TEXTJOIN("/ ",,D12&amp;" ",IF(E12="","/ ",E12),F12&amp;" "),"/")+0,0),"")</f>
        <v/>
      </c>
    </row>
    <row r="13">
      <c r="B13" s="4" t="n"/>
      <c r="D13" s="4" t="n"/>
      <c r="E13" s="4" t="n"/>
      <c r="F13" s="4" t="n"/>
      <c r="H13" s="2">
        <f>IF(B13=0,"",IF(D13=0,0,IF(D13="No Starts Available",0,D13)))</f>
        <v/>
      </c>
      <c r="I13" s="3">
        <f t="array" ref="I13">IF(H13=0,0,IFERROR(0+_xlfn.TEXTSPLIT(E13,{"/"," "," *"," ("},,TRUE),""))</f>
        <v/>
      </c>
      <c r="J13" s="2" t="n"/>
      <c r="K13" s="3">
        <f t="array" ref="K13">IF(B13=0,"",IF(D13=0,0,IF(D13="No Starts Available",0,IFERROR(0+_xlfn.TEXTSPLIT(F13,{"*",")"},,TRUE),""))))</f>
        <v/>
      </c>
      <c r="S13">
        <f t="array" ref="S13">IF(B13&lt;&gt;"",IFERROR(_xlfn.TEXTSPLIT(_xlfn.TEXTJOIN("/",,SUBSTITUTE(SUBSTITUTE(SUBSTITUTE(SUBSTITUTE(D13:F13,"No Starts Available",""),"*",""),"(",""),")","")),"/"),_xlfn.SEQUENCE(,4)^0-1)+0,"")</f>
        <v/>
      </c>
      <c r="AM13">
        <f t="array" ref="AM13">IF(B13&lt;&gt;"",IFERROR(_xlfn.TEXTSPLIT(_xlfn.TEXTJOIN("/ ",,D13&amp;" ",IF(E13="","/ ",E13),F13&amp;" "),"/")+0,0),"")</f>
        <v/>
      </c>
    </row>
    <row r="14">
      <c r="B14" s="4" t="n"/>
      <c r="D14" s="4" t="n"/>
      <c r="E14" s="4" t="n"/>
      <c r="F14" s="4" t="n"/>
      <c r="H14" s="2">
        <f>IF(B14=0,"",IF(D14=0,0,IF(D14="No Starts Available",0,D14)))</f>
        <v/>
      </c>
      <c r="I14" s="3">
        <f t="array" ref="I14">IF(H14=0,0,IFERROR(0+_xlfn.TEXTSPLIT(E14,{"/"," "," *"," ("},,TRUE),""))</f>
        <v/>
      </c>
      <c r="J14" s="2" t="n"/>
      <c r="K14" s="3">
        <f t="array" ref="K14">IF(B14=0,"",IF(D14=0,0,IF(D14="No Starts Available",0,IFERROR(0+_xlfn.TEXTSPLIT(F14,{"*",")"},,TRUE),""))))</f>
        <v/>
      </c>
      <c r="S14">
        <f t="array" ref="S14">IF(B14&lt;&gt;"",IFERROR(_xlfn.TEXTSPLIT(_xlfn.TEXTJOIN("/",,SUBSTITUTE(SUBSTITUTE(SUBSTITUTE(SUBSTITUTE(D14:F14,"No Starts Available",""),"*",""),"(",""),")","")),"/"),_xlfn.SEQUENCE(,4)^0-1)+0,"")</f>
        <v/>
      </c>
      <c r="AM14">
        <f t="array" ref="AM14">IF(B14&lt;&gt;"",IFERROR(_xlfn.TEXTSPLIT(_xlfn.TEXTJOIN("/ ",,D14&amp;" ",IF(E14="","/ ",E14),F14&amp;" "),"/")+0,0),"")</f>
        <v/>
      </c>
    </row>
    <row r="15"/>
    <row r="16"/>
    <row r="17"/>
    <row r="18">
      <c r="N18" s="9" t="inlineStr">
        <is>
          <t>Mockup</t>
        </is>
      </c>
    </row>
    <row r="19">
      <c r="B19" t="inlineStr">
        <is>
          <t># Name</t>
        </is>
      </c>
      <c r="D19" s="1" t="inlineStr">
        <is>
          <t>E1</t>
        </is>
      </c>
      <c r="E19" s="1" t="inlineStr">
        <is>
          <t>E2/ LP</t>
        </is>
      </c>
      <c r="F19" s="1" t="inlineStr">
        <is>
          <t>Speed</t>
        </is>
      </c>
      <c r="H19" s="1" t="inlineStr">
        <is>
          <t>E1</t>
        </is>
      </c>
      <c r="I19" s="1" t="inlineStr">
        <is>
          <t>E2</t>
        </is>
      </c>
      <c r="J19" s="1" t="inlineStr">
        <is>
          <t>LP</t>
        </is>
      </c>
      <c r="K19" s="1" t="inlineStr">
        <is>
          <t>Speed</t>
        </is>
      </c>
      <c r="N19" t="inlineStr">
        <is>
          <t>E1</t>
        </is>
      </c>
      <c r="O19" t="inlineStr">
        <is>
          <t>E2</t>
        </is>
      </c>
      <c r="P19" t="inlineStr">
        <is>
          <t>LP</t>
        </is>
      </c>
      <c r="Q19" t="inlineStr">
        <is>
          <t>Speed</t>
        </is>
      </c>
      <c r="S19" s="1" t="inlineStr">
        <is>
          <t>E1</t>
        </is>
      </c>
      <c r="T19" s="1" t="inlineStr">
        <is>
          <t>E2</t>
        </is>
      </c>
      <c r="U19" s="1" t="inlineStr">
        <is>
          <t>LP</t>
        </is>
      </c>
      <c r="V19" s="1" t="inlineStr">
        <is>
          <t>Speed</t>
        </is>
      </c>
      <c r="X19" s="1" t="inlineStr">
        <is>
          <t>E1</t>
        </is>
      </c>
      <c r="Y19" s="1" t="inlineStr">
        <is>
          <t>E2</t>
        </is>
      </c>
      <c r="Z19" s="1" t="inlineStr">
        <is>
          <t>LP</t>
        </is>
      </c>
      <c r="AA19" s="1" t="inlineStr">
        <is>
          <t>Speed</t>
        </is>
      </c>
      <c r="AC19" s="1" t="inlineStr">
        <is>
          <t>E1</t>
        </is>
      </c>
      <c r="AD19" s="1" t="inlineStr">
        <is>
          <t>E2</t>
        </is>
      </c>
      <c r="AE19" s="1" t="inlineStr">
        <is>
          <t>LP</t>
        </is>
      </c>
      <c r="AF19" s="1" t="inlineStr">
        <is>
          <t>Speed</t>
        </is>
      </c>
      <c r="AH19" s="1" t="inlineStr">
        <is>
          <t>E1</t>
        </is>
      </c>
      <c r="AI19" s="1" t="inlineStr">
        <is>
          <t>E2</t>
        </is>
      </c>
      <c r="AJ19" s="1" t="inlineStr">
        <is>
          <t>LP</t>
        </is>
      </c>
      <c r="AK19" s="1" t="inlineStr">
        <is>
          <t>Speed</t>
        </is>
      </c>
      <c r="AM19" s="1" t="inlineStr">
        <is>
          <t>E1</t>
        </is>
      </c>
      <c r="AN19" s="1" t="inlineStr">
        <is>
          <t>E2</t>
        </is>
      </c>
      <c r="AO19" s="1" t="inlineStr">
        <is>
          <t>LP</t>
        </is>
      </c>
      <c r="AP19" s="1" t="inlineStr">
        <is>
          <t>Speed</t>
        </is>
      </c>
    </row>
    <row r="20">
      <c r="B20" s="4" t="inlineStr">
        <is>
          <t>3 Protectthewitness</t>
        </is>
      </c>
      <c r="D20" s="4" t="n"/>
      <c r="E20" s="4" t="inlineStr">
        <is>
          <t>85/ 57 *</t>
        </is>
      </c>
      <c r="F20" s="4" t="inlineStr">
        <is>
          <t>66*</t>
        </is>
      </c>
      <c r="H20" s="2">
        <f>IF(B20=0,"",IF(D20=0,0,IF(D20="No Starts Available",0,D20)))</f>
        <v/>
      </c>
      <c r="I20" s="3">
        <f t="array" ref="I20">IF(H20=0,0,IFERROR(0+_xlfn.TEXTSPLIT(E20,{"/"," "," *"," ("},,TRUE),""))</f>
        <v/>
      </c>
      <c r="J20" s="3" t="n"/>
      <c r="K20" s="3">
        <f t="array" ref="K20">IF(B20=0,"",IF(D20=0,0,IF(D20="No Starts Available",0,IFERROR(0+_xlfn.TEXTSPLIT(F20,{"*",")"},,TRUE),""))))</f>
        <v/>
      </c>
      <c r="N20" t="n">
        <v>0</v>
      </c>
      <c r="O20" t="n">
        <v>85</v>
      </c>
      <c r="P20" t="n">
        <v>57</v>
      </c>
      <c r="Q20" t="n">
        <v>66</v>
      </c>
      <c r="S20">
        <f t="array" ref="S20:V20">IF(B20&lt;&gt;"",IFERROR(_xlfn.TEXTSPLIT(_xlfn.TEXTJOIN("/",,SUBSTITUTE(SUBSTITUTE(SUBSTITUTE(SUBSTITUTE(D20:F20,"No Starts Available",""),"*",""),"(",""),")","")),"/"),_xlfn.SEQUENCE(,4)^0-1)+0,"")</f>
        <v/>
      </c>
      <c r="T20" t="n">
        <v>57</v>
      </c>
      <c r="U20" t="n">
        <v>66</v>
      </c>
      <c r="V20" t="n">
        <v>0</v>
      </c>
      <c r="X20">
        <f t="array" ref="X20:AA31">_xlfn.LET(_xlpm.x,D20:D31="No Starts Available",
_xlpm.y,B20:B31&lt;&gt;"",
_xlpm.z,D20:D31="",
_xlpm.p,_xlpm.y*_xlpm.z=1,
_xlpm.ea,IF(_xlpm.p,0,SUBSTITUTE(D20:D31,"No Starts Available",0)),
_xlpm.eb,IF(_xlpm.x,0,IF(_xlpm.p,0,LEFT(E20:E31,FIND("/",E20:E31)-1))),
_xlpm.lp,IF(_xlpm.x,0,IF(_xlpm.p,0,TRIM(MID(E20:E31,FIND("/",E20:E31)+1,5)))),
_xlpm.s,IF(_xlpm.x,0,IF(_xlpm.p,0,IF(F20:F31="","",F20:F31))),
IFERROR(SUBSTITUTE(SUBSTITUTE(SUBSTITUTE(_xlfn.HSTACK(_xlpm.ea,_xlpm.eb,_xlpm.lp,_xlpm.s),"*",""),"(",""),")","")+0,""))</f>
        <v/>
      </c>
      <c r="Y20" t="n">
        <v>0</v>
      </c>
      <c r="Z20" t="n">
        <v>0</v>
      </c>
      <c r="AA20" t="n">
        <v>0</v>
      </c>
      <c r="AC20" s="8">
        <f t="array" ref="AC20:AF27">IFERROR(--_xlfn.TEXTSPLIT(_xlfn.CONCAT(_xlfn.BYROW(D20:F31,_xlfn.LAMBDA(_xlpm.r,IF(AND(_xlfn.CONCAT(_xlpm.r)="",OFFSET(_xlpm.r,0,-2,1,1)&lt;&gt;""),"a@",_xlfn.TEXTJOIN(",",,_xlpm.r)&amp;"@")))),CHAR(_xlfn.SEQUENCE(16,,32)),"@",1),0)</f>
        <v/>
      </c>
      <c r="AD20" s="8">
        <f/>
        <v/>
      </c>
      <c r="AE20" s="8">
        <f/>
        <v/>
      </c>
      <c r="AF20" s="8">
        <f/>
        <v/>
      </c>
      <c r="AH20" s="8">
        <f t="array" ref="AH20:AK27">IFERROR(_xlfn.DROP(_xlfn.REDUCE("",_xlfn.BYROW(D20:F31,_xlfn.LAMBDA(_xlpm.r,IF(AND(_xlfn.CONCAT(_xlpm.r)="",OFFSET(_xlpm.r,0,-2,1,1)&lt;&gt;""),"a@",_xlfn.TEXTJOIN(",",,_xlpm.r)))),_xlfn.LAMBDA(_xlpm.i,_xlpm.c,IF(_xlpm.c="",_xlpm.i,_xlfn.VSTACK(_xlpm.i,--_xlfn.TEXTSPLIT(_xlpm.c,CHAR(_xlfn.SEQUENCE(16,,32)),,1))))),1),0)</f>
        <v/>
      </c>
      <c r="AI20" s="8">
        <f/>
        <v/>
      </c>
      <c r="AJ20" s="8">
        <f/>
        <v/>
      </c>
      <c r="AK20" s="8">
        <f/>
        <v/>
      </c>
      <c r="AM20">
        <f t="array" ref="AM20:AP20">IF(B20&lt;&gt;"",IFERROR(_xlfn.TEXTSPLIT(_xlfn.TEXTJOIN("/ ",,D20&amp;" ",IF(E20="","/ ",E20),F20&amp;" "),"/")+0,0),"")</f>
        <v/>
      </c>
      <c r="AN20" t="n">
        <v>85</v>
      </c>
      <c r="AO20" t="n">
        <v>0</v>
      </c>
      <c r="AP20" t="n">
        <v>0</v>
      </c>
    </row>
    <row r="21">
      <c r="B21" s="4" t="inlineStr">
        <is>
          <t>2 R Girl Faith</t>
        </is>
      </c>
      <c r="D21" s="4" t="n">
        <v>79</v>
      </c>
      <c r="E21" s="4" t="n"/>
      <c r="F21" s="4" t="inlineStr">
        <is>
          <t>63*</t>
        </is>
      </c>
      <c r="H21" s="2">
        <f>IF(B21=0,"",IF(D21=0,0,IF(D21="No Starts Available",0,D21)))</f>
        <v/>
      </c>
      <c r="I21" s="3">
        <f t="array" ref="I21">IF(H21=0,0,IFERROR(0+_xlfn.TEXTSPLIT(E21,{"/"," "," *"," ("},,TRUE),""))</f>
        <v/>
      </c>
      <c r="J21" s="3" t="n"/>
      <c r="K21" s="3">
        <f t="array" ref="K21">IF(B21=0,"",IF(D21=0,0,IF(D21="No Starts Available",0,IFERROR(0+_xlfn.TEXTSPLIT(F21,{"*",")"},,TRUE),""))))</f>
        <v/>
      </c>
      <c r="N21" t="n">
        <v>79</v>
      </c>
      <c r="O21" t="n">
        <v>0</v>
      </c>
      <c r="P21" t="n">
        <v>0</v>
      </c>
      <c r="Q21" t="n">
        <v>63</v>
      </c>
      <c r="S21">
        <f t="array" ref="S21:V21">IF(B21&lt;&gt;"",IFERROR(_xlfn.TEXTSPLIT(_xlfn.TEXTJOIN("/",,SUBSTITUTE(SUBSTITUTE(SUBSTITUTE(SUBSTITUTE(D21:F21,"No Starts Available",""),"*",""),"(",""),")","")),"/"),_xlfn.SEQUENCE(,4)^0-1)+0,"")</f>
        <v/>
      </c>
      <c r="T21" t="n">
        <v>63</v>
      </c>
      <c r="U21" t="n">
        <v>0</v>
      </c>
      <c r="V21" t="n">
        <v>0</v>
      </c>
      <c r="X21" t="n">
        <v>79</v>
      </c>
      <c r="AA21" t="n">
        <v>63</v>
      </c>
      <c r="AC21" s="8">
        <f/>
        <v/>
      </c>
      <c r="AD21" s="8">
        <f/>
        <v/>
      </c>
      <c r="AE21" s="8">
        <f/>
        <v/>
      </c>
      <c r="AF21" s="8">
        <f/>
        <v/>
      </c>
      <c r="AH21" s="8">
        <f/>
        <v/>
      </c>
      <c r="AI21" s="8">
        <f/>
        <v/>
      </c>
      <c r="AJ21" s="8">
        <f/>
        <v/>
      </c>
      <c r="AK21" s="8">
        <f/>
        <v/>
      </c>
      <c r="AM21">
        <f t="array" ref="AM21:AP21">IF(B21&lt;&gt;"",IFERROR(_xlfn.TEXTSPLIT(_xlfn.TEXTJOIN("/ ",,D21&amp;" ",IF(E21="","/ ",E21),F21&amp;" "),"/")+0,0),"")</f>
        <v/>
      </c>
      <c r="AN21" t="n">
        <v>0</v>
      </c>
      <c r="AO21" t="n">
        <v>0</v>
      </c>
      <c r="AP21" t="n">
        <v>0</v>
      </c>
    </row>
    <row r="22">
      <c r="B22" s="4" t="inlineStr">
        <is>
          <t>5 Vaccina</t>
        </is>
      </c>
      <c r="D22" s="4" t="n"/>
      <c r="E22" s="4" t="n"/>
      <c r="F22" s="4" t="inlineStr">
        <is>
          <t>63*</t>
        </is>
      </c>
      <c r="H22" s="2">
        <f>IF(B22=0,"",IF(D22=0,0,IF(D22="No Starts Available",0,D22)))</f>
        <v/>
      </c>
      <c r="I22" s="3">
        <f t="array" ref="I22">IF(H22=0,0,IFERROR(0+_xlfn.TEXTSPLIT(E22,{"/"," "," *"," ("},,TRUE),""))</f>
        <v/>
      </c>
      <c r="J22" s="3" t="n"/>
      <c r="K22" s="3">
        <f t="array" ref="K22">IF(B22=0,"",IF(D22=0,0,IF(D22="No Starts Available",0,IFERROR(0+_xlfn.TEXTSPLIT(F22,{"*",")"},,TRUE),""))))</f>
        <v/>
      </c>
      <c r="N22" t="n">
        <v>0</v>
      </c>
      <c r="O22" t="n">
        <v>0</v>
      </c>
      <c r="P22" t="n">
        <v>0</v>
      </c>
      <c r="Q22" t="n">
        <v>63</v>
      </c>
      <c r="S22">
        <f t="array" ref="S22:V22">IF(B22&lt;&gt;"",IFERROR(_xlfn.TEXTSPLIT(_xlfn.TEXTJOIN("/",,SUBSTITUTE(SUBSTITUTE(SUBSTITUTE(SUBSTITUTE(D22:F22,"No Starts Available",""),"*",""),"(",""),")","")),"/"),_xlfn.SEQUENCE(,4)^0-1)+0,"")</f>
        <v/>
      </c>
      <c r="T22" t="n">
        <v>63</v>
      </c>
      <c r="U22" t="n">
        <v>63</v>
      </c>
      <c r="V22" t="n">
        <v>63</v>
      </c>
      <c r="X22" t="n">
        <v>0</v>
      </c>
      <c r="Y22" t="n">
        <v>0</v>
      </c>
      <c r="Z22" t="n">
        <v>0</v>
      </c>
      <c r="AA22" t="n">
        <v>0</v>
      </c>
      <c r="AC22" s="8">
        <f/>
        <v/>
      </c>
      <c r="AD22" s="8">
        <f/>
        <v/>
      </c>
      <c r="AE22" s="8">
        <f/>
        <v/>
      </c>
      <c r="AF22" s="8">
        <f/>
        <v/>
      </c>
      <c r="AH22" s="8">
        <f/>
        <v/>
      </c>
      <c r="AI22" s="8">
        <f/>
        <v/>
      </c>
      <c r="AJ22" s="8">
        <f/>
        <v/>
      </c>
      <c r="AK22" s="8">
        <f/>
        <v/>
      </c>
      <c r="AM22">
        <f t="array" ref="AM22:AP22">IF(B22&lt;&gt;"",IFERROR(_xlfn.TEXTSPLIT(_xlfn.TEXTJOIN("/ ",,D22&amp;" ",IF(E22="","/ ",E22),F22&amp;" "),"/")+0,0),"")</f>
        <v/>
      </c>
      <c r="AN22" t="n">
        <v>0</v>
      </c>
      <c r="AO22" t="n">
        <v>0</v>
      </c>
      <c r="AP22" t="n">
        <v>0</v>
      </c>
    </row>
    <row r="23">
      <c r="B23" s="4" t="inlineStr">
        <is>
          <t>1 Phancy Philly</t>
        </is>
      </c>
      <c r="D23" s="4" t="n">
        <v>79</v>
      </c>
      <c r="E23" s="4" t="inlineStr">
        <is>
          <t>67/ 51 *</t>
        </is>
      </c>
      <c r="F23" s="4" t="n"/>
      <c r="H23" s="2">
        <f>IF(B23=0,"",IF(D23=0,0,IF(D23="No Starts Available",0,D23)))</f>
        <v/>
      </c>
      <c r="I23" s="3">
        <f t="array" ref="I23:J23">IF(H23=0,0,IFERROR(0+_xlfn.TEXTSPLIT(E23,{"/"," "," *"," ("},,TRUE),""))</f>
        <v/>
      </c>
      <c r="J23" s="3" t="n">
        <v>51</v>
      </c>
      <c r="K23" s="3">
        <f t="array" ref="K23">IF(B23=0,"",IF(D23=0,0,IF(D23="No Starts Available",0,IFERROR(0+_xlfn.TEXTSPLIT(F23,{"*",")"},,TRUE),""))))</f>
        <v/>
      </c>
      <c r="N23" t="n">
        <v>79</v>
      </c>
      <c r="O23" t="n">
        <v>67</v>
      </c>
      <c r="P23" t="n">
        <v>51</v>
      </c>
      <c r="Q23" t="n">
        <v>0</v>
      </c>
      <c r="S23">
        <f t="array" ref="S23:V23">IF(B23&lt;&gt;"",IFERROR(_xlfn.TEXTSPLIT(_xlfn.TEXTJOIN("/",,SUBSTITUTE(SUBSTITUTE(SUBSTITUTE(SUBSTITUTE(D23:F23,"No Starts Available",""),"*",""),"(",""),")","")),"/"),_xlfn.SEQUENCE(,4)^0-1)+0,"")</f>
        <v/>
      </c>
      <c r="T23" t="n">
        <v>67</v>
      </c>
      <c r="U23" t="n">
        <v>51</v>
      </c>
      <c r="V23" t="n">
        <v>0</v>
      </c>
      <c r="X23" t="n">
        <v>79</v>
      </c>
      <c r="Y23" t="n">
        <v>67</v>
      </c>
      <c r="Z23" t="n">
        <v>51</v>
      </c>
      <c r="AC23" s="8">
        <f/>
        <v/>
      </c>
      <c r="AD23" s="8">
        <f/>
        <v/>
      </c>
      <c r="AE23" s="8">
        <f/>
        <v/>
      </c>
      <c r="AF23" s="8">
        <f/>
        <v/>
      </c>
      <c r="AH23" s="8">
        <f/>
        <v/>
      </c>
      <c r="AI23" s="8">
        <f/>
        <v/>
      </c>
      <c r="AJ23" s="8">
        <f/>
        <v/>
      </c>
      <c r="AK23" s="8">
        <f/>
        <v/>
      </c>
      <c r="AM23">
        <f t="array" ref="AM23:AP23">IF(B23&lt;&gt;"",IFERROR(_xlfn.TEXTSPLIT(_xlfn.TEXTJOIN("/ ",,D23&amp;" ",IF(E23="","/ ",E23),F23&amp;" "),"/")+0,0),"")</f>
        <v/>
      </c>
      <c r="AN23" t="n">
        <v>67</v>
      </c>
      <c r="AO23" t="n">
        <v>0</v>
      </c>
      <c r="AP23" t="n">
        <v>0</v>
      </c>
    </row>
    <row r="24">
      <c r="B24" s="4" t="inlineStr">
        <is>
          <t>4 Sailor's Salute</t>
        </is>
      </c>
      <c r="D24" s="4" t="n">
        <v>82</v>
      </c>
      <c r="E24" s="4" t="inlineStr">
        <is>
          <t>71/ 50 *</t>
        </is>
      </c>
      <c r="F24" s="4" t="inlineStr">
        <is>
          <t>53*</t>
        </is>
      </c>
      <c r="H24" s="2">
        <f>IF(B24=0,"",IF(D24=0,0,IF(D24="No Starts Available",0,D24)))</f>
        <v/>
      </c>
      <c r="I24" s="3">
        <f t="array" ref="I24:J24">IF(H24=0,0,IFERROR(0+_xlfn.TEXTSPLIT(E24,{"/"," "," *"," ("},,TRUE),""))</f>
        <v/>
      </c>
      <c r="J24" s="3" t="n">
        <v>50</v>
      </c>
      <c r="K24" s="3">
        <f t="array" ref="K24">IF(B24=0,"",IF(D24=0,0,IF(D24="No Starts Available",0,IFERROR(0+_xlfn.TEXTSPLIT(F24,{"*",")"},,TRUE),""))))</f>
        <v/>
      </c>
      <c r="N24" t="n">
        <v>82</v>
      </c>
      <c r="O24" t="n">
        <v>71</v>
      </c>
      <c r="P24" t="n">
        <v>50</v>
      </c>
      <c r="Q24" t="n">
        <v>53</v>
      </c>
      <c r="S24">
        <f t="array" ref="S24:V24">IF(B24&lt;&gt;"",IFERROR(_xlfn.TEXTSPLIT(_xlfn.TEXTJOIN("/",,SUBSTITUTE(SUBSTITUTE(SUBSTITUTE(SUBSTITUTE(D24:F24,"No Starts Available",""),"*",""),"(",""),")","")),"/"),_xlfn.SEQUENCE(,4)^0-1)+0,"")</f>
        <v/>
      </c>
      <c r="T24" t="n">
        <v>71</v>
      </c>
      <c r="U24" t="n">
        <v>50</v>
      </c>
      <c r="V24" t="n">
        <v>53</v>
      </c>
      <c r="X24" t="n">
        <v>82</v>
      </c>
      <c r="Y24" t="n">
        <v>71</v>
      </c>
      <c r="Z24" t="n">
        <v>50</v>
      </c>
      <c r="AA24" t="n">
        <v>53</v>
      </c>
      <c r="AC24" s="8">
        <f/>
        <v/>
      </c>
      <c r="AD24" s="8">
        <f/>
        <v/>
      </c>
      <c r="AE24" s="8">
        <f/>
        <v/>
      </c>
      <c r="AF24" s="8">
        <f/>
        <v/>
      </c>
      <c r="AH24" s="8">
        <f/>
        <v/>
      </c>
      <c r="AI24" s="8">
        <f/>
        <v/>
      </c>
      <c r="AJ24" s="8">
        <f/>
        <v/>
      </c>
      <c r="AK24" s="8">
        <f/>
        <v/>
      </c>
      <c r="AM24">
        <f t="array" ref="AM24:AP24">IF(B24&lt;&gt;"",IFERROR(_xlfn.TEXTSPLIT(_xlfn.TEXTJOIN("/ ",,D24&amp;" ",IF(E24="","/ ",E24),F24&amp;" "),"/")+0,0),"")</f>
        <v/>
      </c>
      <c r="AN24" t="n">
        <v>71</v>
      </c>
      <c r="AO24" t="n">
        <v>0</v>
      </c>
      <c r="AP24" t="n">
        <v>0</v>
      </c>
    </row>
    <row r="25">
      <c r="B25" s="4" t="inlineStr">
        <is>
          <t>6 Calvary Kat</t>
        </is>
      </c>
      <c r="D25" s="4" t="n"/>
      <c r="E25" s="4" t="n"/>
      <c r="F25" s="4" t="n"/>
      <c r="H25" s="2">
        <f>IF(B25=0,"",IF(D25=0,0,IF(D25="No Starts Available",0,D25)))</f>
        <v/>
      </c>
      <c r="I25" s="3">
        <f t="array" ref="I25">IF(H25=0,0,IFERROR(0+_xlfn.TEXTSPLIT(E25,{"/"," "," *"," ("},,TRUE),""))</f>
        <v/>
      </c>
      <c r="J25" s="3" t="n"/>
      <c r="K25" s="3">
        <f t="array" ref="K25">IF(B25=0,"",IF(D25=0,0,IF(D25="No Starts Available",0,IFERROR(0+_xlfn.TEXTSPLIT(F25,{"*",")"},,TRUE),""))))</f>
        <v/>
      </c>
      <c r="N25" t="n">
        <v>0</v>
      </c>
      <c r="O25" t="n">
        <v>0</v>
      </c>
      <c r="P25" t="n">
        <v>0</v>
      </c>
      <c r="Q25" t="n">
        <v>0</v>
      </c>
      <c r="S25">
        <f t="array" ref="S25:V25">IF(B25&lt;&gt;"",IFERROR(_xlfn.TEXTSPLIT(_xlfn.TEXTJOIN("/",,SUBSTITUTE(SUBSTITUTE(SUBSTITUTE(SUBSTITUTE(D25:F25,"No Starts Available",""),"*",""),"(",""),")","")),"/"),_xlfn.SEQUENCE(,4)^0-1)+0,"")</f>
        <v/>
      </c>
      <c r="T25" t="n">
        <v>0</v>
      </c>
      <c r="U25" t="n">
        <v>0</v>
      </c>
      <c r="V25" t="n">
        <v>0</v>
      </c>
      <c r="X25" t="n">
        <v>0</v>
      </c>
      <c r="Y25" t="n">
        <v>0</v>
      </c>
      <c r="Z25" t="n">
        <v>0</v>
      </c>
      <c r="AA25" t="n">
        <v>0</v>
      </c>
      <c r="AC25" s="8">
        <f/>
        <v/>
      </c>
      <c r="AD25" s="8">
        <f/>
        <v/>
      </c>
      <c r="AE25" s="8">
        <f/>
        <v/>
      </c>
      <c r="AF25" s="8">
        <f/>
        <v/>
      </c>
      <c r="AH25" s="8">
        <f/>
        <v/>
      </c>
      <c r="AI25" s="8">
        <f/>
        <v/>
      </c>
      <c r="AJ25" s="8">
        <f/>
        <v/>
      </c>
      <c r="AK25" s="8">
        <f/>
        <v/>
      </c>
      <c r="AM25">
        <f t="array" ref="AM25:AP25">IF(B25&lt;&gt;"",IFERROR(_xlfn.TEXTSPLIT(_xlfn.TEXTJOIN("/ ",,D25&amp;" ",IF(E25="","/ ",E25),F25&amp;" "),"/")+0,0),"")</f>
        <v/>
      </c>
      <c r="AN25" t="n">
        <v>0</v>
      </c>
      <c r="AO25" t="n">
        <v>0</v>
      </c>
      <c r="AP25" t="n">
        <v>0</v>
      </c>
    </row>
    <row r="26">
      <c r="B26" s="4" t="inlineStr">
        <is>
          <t>8 Silver Token</t>
        </is>
      </c>
      <c r="D26" s="4" t="n">
        <v>81</v>
      </c>
      <c r="E26" s="4" t="inlineStr">
        <is>
          <t xml:space="preserve">77/ </t>
        </is>
      </c>
      <c r="F26" s="4" t="inlineStr">
        <is>
          <t>65*</t>
        </is>
      </c>
      <c r="H26" s="2">
        <f>IF(B26=0,"",IF(D26=0,0,IF(D26="No Starts Available",0,D26)))</f>
        <v/>
      </c>
      <c r="I26" s="3">
        <f t="array" ref="I26">IF(H26=0,0,IFERROR(0+_xlfn.TEXTSPLIT(E26,{"/"," "," *"," ("},,TRUE),""))</f>
        <v/>
      </c>
      <c r="J26" s="2" t="n"/>
      <c r="K26" s="3">
        <f t="array" ref="K26">IF(B26=0,"",IF(D26=0,0,IF(D26="No Starts Available",0,IFERROR(0+_xlfn.TEXTSPLIT(F26,{"*",")"},,TRUE),""))))</f>
        <v/>
      </c>
      <c r="N26" t="n">
        <v>81</v>
      </c>
      <c r="O26" t="n">
        <v>77</v>
      </c>
      <c r="P26" t="n">
        <v>0</v>
      </c>
      <c r="Q26" t="n">
        <v>65</v>
      </c>
      <c r="S26">
        <f t="array" ref="S26:V26">IF(B26&lt;&gt;"",IFERROR(_xlfn.TEXTSPLIT(_xlfn.TEXTJOIN("/",,SUBSTITUTE(SUBSTITUTE(SUBSTITUTE(SUBSTITUTE(D26:F26,"No Starts Available",""),"*",""),"(",""),")","")),"/"),_xlfn.SEQUENCE(,4)^0-1)+0,"")</f>
        <v/>
      </c>
      <c r="T26" t="n">
        <v>77</v>
      </c>
      <c r="U26" t="inlineStr">
        <is>
          <t>#[Person_2]!</t>
        </is>
      </c>
      <c r="V26" t="n">
        <v>65</v>
      </c>
      <c r="X26" t="n">
        <v>81</v>
      </c>
      <c r="Y26" t="n">
        <v>77</v>
      </c>
      <c r="AA26" t="n">
        <v>65</v>
      </c>
      <c r="AC26" s="8">
        <f/>
        <v/>
      </c>
      <c r="AD26" s="8">
        <f/>
        <v/>
      </c>
      <c r="AE26" s="8">
        <f/>
        <v/>
      </c>
      <c r="AF26" s="8">
        <f/>
        <v/>
      </c>
      <c r="AH26" s="8">
        <f/>
        <v/>
      </c>
      <c r="AI26" s="8">
        <f/>
        <v/>
      </c>
      <c r="AJ26" s="8">
        <f/>
        <v/>
      </c>
      <c r="AK26" s="8">
        <f/>
        <v/>
      </c>
      <c r="AM26">
        <f t="array" ref="AM26:AP26">IF(B26&lt;&gt;"",IFERROR(_xlfn.TEXTSPLIT(_xlfn.TEXTJOIN("/ ",,D26&amp;" ",IF(E26="","/ ",E26),F26&amp;" "),"/")+0,0),"")</f>
        <v/>
      </c>
      <c r="AN26" t="n">
        <v>77</v>
      </c>
      <c r="AO26" t="n">
        <v>0</v>
      </c>
      <c r="AP26" t="n">
        <v>0</v>
      </c>
    </row>
    <row r="27">
      <c r="B27" s="4" t="inlineStr">
        <is>
          <t>7 R Boy Bode</t>
        </is>
      </c>
      <c r="D27" s="4" t="n">
        <v>87</v>
      </c>
      <c r="E27" s="4" t="inlineStr">
        <is>
          <t>/ 76 *</t>
        </is>
      </c>
      <c r="F27" s="4" t="inlineStr">
        <is>
          <t>70*</t>
        </is>
      </c>
      <c r="H27" s="2">
        <f>IF(B27=0,"",IF(D27=0,0,IF(D27="No Starts Available",0,D27)))</f>
        <v/>
      </c>
      <c r="I27" s="3">
        <f t="array" ref="I27">IF(H27=0,0,IFERROR(0+_xlfn.TEXTSPLIT(E27,{"/"," "," *"," ("},,TRUE),""))</f>
        <v/>
      </c>
      <c r="J27" s="2" t="n"/>
      <c r="K27" s="3">
        <f t="array" ref="K27">IF(B27=0,"",IF(D27=0,0,IF(D27="No Starts Available",0,IFERROR(0+_xlfn.TEXTSPLIT(F27,{"*",")"},,TRUE),""))))</f>
        <v/>
      </c>
      <c r="N27" t="n">
        <v>87</v>
      </c>
      <c r="O27" t="n">
        <v>0</v>
      </c>
      <c r="P27" t="n">
        <v>76</v>
      </c>
      <c r="Q27" t="n">
        <v>70</v>
      </c>
      <c r="S27">
        <f t="array" ref="S27:V27">IF(B27&lt;&gt;"",IFERROR(_xlfn.TEXTSPLIT(_xlfn.TEXTJOIN("/",,SUBSTITUTE(SUBSTITUTE(SUBSTITUTE(SUBSTITUTE(D27:F27,"No Starts Available",""),"*",""),"(",""),")","")),"/"),_xlfn.SEQUENCE(,4)^0-1)+0,"")</f>
        <v/>
      </c>
      <c r="T27" t="inlineStr">
        <is>
          <t>#[Person_2]!</t>
        </is>
      </c>
      <c r="U27" t="n">
        <v>76</v>
      </c>
      <c r="V27" t="n">
        <v>70</v>
      </c>
      <c r="X27" t="n">
        <v>87</v>
      </c>
      <c r="Z27" t="n">
        <v>76</v>
      </c>
      <c r="AA27" t="n">
        <v>70</v>
      </c>
      <c r="AC27" s="8">
        <f/>
        <v/>
      </c>
      <c r="AD27" s="8">
        <f/>
        <v/>
      </c>
      <c r="AE27" s="8">
        <f/>
        <v/>
      </c>
      <c r="AF27" s="8">
        <f/>
        <v/>
      </c>
      <c r="AH27" s="8">
        <f/>
        <v/>
      </c>
      <c r="AI27" s="8">
        <f/>
        <v/>
      </c>
      <c r="AJ27" s="8">
        <f/>
        <v/>
      </c>
      <c r="AK27" s="8">
        <f/>
        <v/>
      </c>
      <c r="AM27">
        <f t="array" ref="AM27:AP27">IF(B27&lt;&gt;"",IFERROR(_xlfn.TEXTSPLIT(_xlfn.TEXTJOIN("/ ",,D27&amp;" ",IF(E27="","/ ",E27),F27&amp;" "),"/")+0,0),"")</f>
        <v/>
      </c>
      <c r="AN27" t="n">
        <v>0</v>
      </c>
      <c r="AO27" t="n">
        <v>0</v>
      </c>
      <c r="AP27" t="n">
        <v>0</v>
      </c>
    </row>
    <row r="28">
      <c r="B28" s="4" t="n"/>
      <c r="D28" s="4" t="n"/>
      <c r="E28" s="4" t="n"/>
      <c r="F28" s="4" t="n"/>
      <c r="H28" s="2">
        <f>IF(B28=0,"",IF(D28=0,0,IF(D28="No Starts Available",0,D28)))</f>
        <v/>
      </c>
      <c r="I28" s="3">
        <f t="array" ref="I28">IF(H28=0,0,IFERROR(0+_xlfn.TEXTSPLIT(E28,{"/"," "," *"," ("},,TRUE),""))</f>
        <v/>
      </c>
      <c r="J28" s="2" t="n"/>
      <c r="K28" s="3">
        <f t="array" ref="K28">IF(B28=0,"",IF(D28=0,0,IF(D28="No Starts Available",0,IFERROR(0+_xlfn.TEXTSPLIT(F28,{"*",")"},,TRUE),""))))</f>
        <v/>
      </c>
      <c r="S28">
        <f t="array" ref="S28">IF(B28&lt;&gt;"",IFERROR(_xlfn.TEXTSPLIT(_xlfn.TEXTJOIN("/",,SUBSTITUTE(SUBSTITUTE(SUBSTITUTE(SUBSTITUTE(D28:F28,"No Starts Available",""),"*",""),"(",""),")","")),"/"),_xlfn.SEQUENCE(,4)^0-1)+0,"")</f>
        <v/>
      </c>
      <c r="AM28">
        <f t="array" ref="AM28">IF(B28&lt;&gt;"",IFERROR(_xlfn.TEXTSPLIT(_xlfn.TEXTJOIN("/ ",,D28&amp;" ",IF(E28="","/ ",E28),F28&amp;" "),"/")+0,0),"")</f>
        <v/>
      </c>
    </row>
    <row r="29">
      <c r="B29" s="4" t="n"/>
      <c r="D29" s="4" t="n"/>
      <c r="E29" s="4" t="n"/>
      <c r="F29" s="4" t="n"/>
      <c r="H29" s="2">
        <f>IF(B29=0,"",IF(D29=0,0,IF(D29="No Starts Available",0,D29)))</f>
        <v/>
      </c>
      <c r="I29" s="3">
        <f t="array" ref="I29">IF(H29=0,0,IFERROR(0+_xlfn.TEXTSPLIT(E29,{"/"," "," *"," ("},,TRUE),""))</f>
        <v/>
      </c>
      <c r="J29" s="2" t="n"/>
      <c r="K29" s="3">
        <f t="array" ref="K29">IF(B29=0,"",IF(D29=0,0,IF(D29="No Starts Available",0,IFERROR(0+_xlfn.TEXTSPLIT(F29,{"*",")"},,TRUE),""))))</f>
        <v/>
      </c>
      <c r="S29">
        <f t="array" ref="S29">IF(B29&lt;&gt;"",IFERROR(_xlfn.TEXTSPLIT(_xlfn.TEXTJOIN("/",,SUBSTITUTE(SUBSTITUTE(SUBSTITUTE(SUBSTITUTE(D29:F29,"No Starts Available",""),"*",""),"(",""),")","")),"/"),_xlfn.SEQUENCE(,4)^0-1)+0,"")</f>
        <v/>
      </c>
      <c r="AM29">
        <f t="array" ref="AM29">IF(B29&lt;&gt;"",IFERROR(_xlfn.TEXTSPLIT(_xlfn.TEXTJOIN("/ ",,D29&amp;" ",IF(E29="","/ ",E29),F29&amp;" "),"/")+0,0),"")</f>
        <v/>
      </c>
    </row>
    <row r="30">
      <c r="B30" s="4" t="n"/>
      <c r="D30" s="4" t="n"/>
      <c r="E30" s="4" t="n"/>
      <c r="F30" s="4" t="n"/>
      <c r="H30" s="2">
        <f>IF(B30=0,"",IF(D30=0,0,IF(D30="No Starts Available",0,D30)))</f>
        <v/>
      </c>
      <c r="I30" s="3">
        <f t="array" ref="I30">IF(H30=0,0,IFERROR(0+_xlfn.TEXTSPLIT(E30,{"/"," "," *"," ("},,TRUE),""))</f>
        <v/>
      </c>
      <c r="J30" s="2" t="n"/>
      <c r="K30" s="3">
        <f t="array" ref="K30">IF(B30=0,"",IF(D30=0,0,IF(D30="No Starts Available",0,IFERROR(0+_xlfn.TEXTSPLIT(F30,{"*",")"},,TRUE),""))))</f>
        <v/>
      </c>
      <c r="S30">
        <f t="array" ref="S30">IF(B30&lt;&gt;"",IFERROR(_xlfn.TEXTSPLIT(_xlfn.TEXTJOIN("/",,SUBSTITUTE(SUBSTITUTE(SUBSTITUTE(SUBSTITUTE(D30:F30,"No Starts Available",""),"*",""),"(",""),")","")),"/"),_xlfn.SEQUENCE(,4)^0-1)+0,"")</f>
        <v/>
      </c>
      <c r="AM30">
        <f t="array" ref="AM30">IF(B30&lt;&gt;"",IFERROR(_xlfn.TEXTSPLIT(_xlfn.TEXTJOIN("/ ",,D30&amp;" ",IF(E30="","/ ",E30),F30&amp;" "),"/")+0,0),"")</f>
        <v/>
      </c>
    </row>
    <row r="31">
      <c r="B31" s="4" t="n"/>
      <c r="D31" s="4" t="n"/>
      <c r="E31" s="4" t="n"/>
      <c r="F31" s="4" t="n"/>
      <c r="H31" s="2">
        <f>IF(B31=0,"",IF(D31=0,0,IF(D31="No Starts Available",0,D31)))</f>
        <v/>
      </c>
      <c r="I31" s="3">
        <f t="array" ref="I31">IF(H31=0,0,IFERROR(0+_xlfn.TEXTSPLIT(E31,{"/"," "," *"," ("},,TRUE),""))</f>
        <v/>
      </c>
      <c r="J31" s="2" t="n"/>
      <c r="K31" s="3">
        <f t="array" ref="K31">IF(B31=0,"",IF(D31=0,0,IF(D31="No Starts Available",0,IFERROR(0+_xlfn.TEXTSPLIT(F31,{"*",")"},,TRUE),""))))</f>
        <v/>
      </c>
      <c r="S31">
        <f t="array" ref="S31">IF(B31&lt;&gt;"",IFERROR(_xlfn.TEXTSPLIT(_xlfn.TEXTJOIN("/",,SUBSTITUTE(SUBSTITUTE(SUBSTITUTE(SUBSTITUTE(D31:F31,"No Starts Available",""),"*",""),"(",""),")","")),"/"),_xlfn.SEQUENCE(,4)^0-1)+0,"")</f>
        <v/>
      </c>
      <c r="AM31">
        <f t="array" ref="AM31">IF(B31&lt;&gt;"",IFERROR(_xlfn.TEXTSPLIT(_xlfn.TEXTJOIN("/ ",,D31&amp;" ",IF(E31="","/ ",E31),F31&amp;" "),"/")+0,0),"")</f>
        <v/>
      </c>
    </row>
    <row r="32">
      <c r="AH32">
        <f t="array" ref="AH32">IF(B32&lt;&gt;"",IFERROR(_xlfn.TEXTSPLIT(_xlfn.TEXTJOIN("/ ",,D32&amp;" ",IF(E32="","/ ",E32),F32&amp;" "),"/")+0,0),"")</f>
        <v/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2023-08-03T04:00:37Z</dcterms:created>
  <dcterms:modified xsi:type="dcterms:W3CDTF">2025-09-29T12:52:04Z</dcterms:modified>
</cp:coreProperties>
</file>