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5" windowWidth="11340" windowHeight="6540" tabRatio="600" firstSheet="0" activeTab="2" autoFilterDateGrouping="1"/>
  </bookViews>
  <sheets>
    <sheet name="2000" sheetId="1" state="visible" r:id="rId1"/>
    <sheet name="1999" sheetId="2" state="visible" r:id="rId2"/>
    <sheet name="Sales Price Analysis" sheetId="3" state="visible" r:id="rId3"/>
  </sheets>
  <definedNames/>
  <calcPr calcId="152511" fullCalcOnLoad="1"/>
</workbook>
</file>

<file path=xl/styles.xml><?xml version="1.0" encoding="utf-8"?>
<styleSheet xmlns="http://schemas.openxmlformats.org/spreadsheetml/2006/main">
  <numFmts count="4">
    <numFmt numFmtId="164" formatCode="_(* #,##0_);_(* \(#,##0\);_(* &quot;-&quot;??_);_(@_)"/>
    <numFmt numFmtId="165" formatCode="_(&quot;$&quot;* #,##0.00_);_(&quot;$&quot;* \(#,##0.00\);_(&quot;$&quot;* &quot;-&quot;??_);_(@_)"/>
    <numFmt numFmtId="166" formatCode="_(&quot;$&quot;* #,##0.000_);_(&quot;$&quot;* \(#,##0.000\);_(&quot;$&quot;* &quot;-&quot;??_);_(@_)"/>
    <numFmt numFmtId="167" formatCode="_(&quot;$&quot;* #,##0.0000_);_(&quot;$&quot;* \(#,##0.0000\);_(&quot;$&quot;* &quot;-&quot;??_);_(@_)"/>
  </numFmts>
  <fonts count="6">
    <font>
      <name val="Arial"/>
      <sz val="10"/>
    </font>
    <font>
      <name val="Arial"/>
      <sz val="10"/>
    </font>
    <font>
      <name val="Arial"/>
      <family val="2"/>
      <i val="1"/>
      <color indexed="10"/>
      <sz val="10"/>
    </font>
    <font>
      <name val="Arial"/>
      <family val="2"/>
      <sz val="10"/>
    </font>
    <font>
      <name val="Arial"/>
      <family val="2"/>
      <color indexed="10"/>
      <sz val="10"/>
    </font>
    <font>
      <name val="Arial"/>
      <family val="2"/>
      <b val="1"/>
      <sz val="10"/>
    </font>
  </fonts>
  <fills count="3">
    <fill>
      <patternFill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1" fillId="0" borderId="0"/>
    <xf numFmtId="43" fontId="1" fillId="0" borderId="0"/>
    <xf numFmtId="44" fontId="1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4" fontId="0" fillId="0" borderId="0" pivotButton="0" quotePrefix="0" xfId="0"/>
    <xf numFmtId="164" fontId="0" fillId="0" borderId="0" pivotButton="0" quotePrefix="0" xfId="1"/>
    <xf numFmtId="164" fontId="0" fillId="0" borderId="0" applyAlignment="1" pivotButton="0" quotePrefix="0" xfId="1">
      <alignment horizontal="center"/>
    </xf>
    <xf numFmtId="164" fontId="2" fillId="0" borderId="0" pivotButton="0" quotePrefix="0" xfId="1"/>
    <xf numFmtId="164" fontId="3" fillId="0" borderId="0" pivotButton="0" quotePrefix="0" xfId="1"/>
    <xf numFmtId="164" fontId="4" fillId="0" borderId="0" pivotButton="0" quotePrefix="0" xfId="1"/>
    <xf numFmtId="0" fontId="3" fillId="0" borderId="0" pivotButton="0" quotePrefix="0" xfId="0"/>
    <xf numFmtId="165" fontId="0" fillId="0" borderId="0" pivotButton="0" quotePrefix="0" xfId="2"/>
    <xf numFmtId="166" fontId="0" fillId="0" borderId="0" pivotButton="0" quotePrefix="0" xfId="2"/>
    <xf numFmtId="17" fontId="0" fillId="0" borderId="0" pivotButton="0" quotePrefix="0" xfId="0"/>
    <xf numFmtId="0" fontId="5" fillId="0" borderId="0" pivotButton="0" quotePrefix="0" xfId="0"/>
    <xf numFmtId="0" fontId="5" fillId="0" borderId="1" pivotButton="0" quotePrefix="0" xfId="0"/>
    <xf numFmtId="167" fontId="5" fillId="0" borderId="1" pivotButton="0" quotePrefix="0" xfId="2"/>
    <xf numFmtId="167" fontId="5" fillId="0" borderId="0" pivotButton="0" quotePrefix="0" xfId="2"/>
    <xf numFmtId="167" fontId="0" fillId="0" borderId="0" pivotButton="0" quotePrefix="0" xfId="2"/>
    <xf numFmtId="167" fontId="5" fillId="0" borderId="0" pivotButton="0" quotePrefix="0" xfId="2"/>
    <xf numFmtId="0" fontId="5" fillId="0" borderId="0" pivotButton="0" quotePrefix="0" xfId="0"/>
    <xf numFmtId="166" fontId="0" fillId="0" borderId="2" pivotButton="0" quotePrefix="0" xfId="2"/>
    <xf numFmtId="167" fontId="5" fillId="2" borderId="3" pivotButton="0" quotePrefix="0" xfId="2"/>
    <xf numFmtId="17" fontId="0" fillId="0" borderId="1" pivotButton="0" quotePrefix="0" xfId="0"/>
    <xf numFmtId="166" fontId="0" fillId="0" borderId="1" pivotButton="0" quotePrefix="0" xfId="2"/>
    <xf numFmtId="167" fontId="0" fillId="0" borderId="1" pivotButton="0" quotePrefix="0" xfId="2"/>
    <xf numFmtId="166" fontId="0" fillId="0" borderId="0" pivotButton="0" quotePrefix="0" xfId="2"/>
    <xf numFmtId="167" fontId="0" fillId="0" borderId="0" pivotButton="0" quotePrefix="0" xfId="2"/>
    <xf numFmtId="0" fontId="5" fillId="0" borderId="1" pivotButton="0" quotePrefix="1" xfId="0"/>
    <xf numFmtId="0" fontId="5" fillId="0" borderId="1" applyAlignment="1" pivotButton="0" quotePrefix="0" xfId="0">
      <alignment horizontal="center"/>
    </xf>
    <xf numFmtId="166" fontId="5" fillId="2" borderId="3" pivotButton="0" quotePrefix="0" xfId="2"/>
    <xf numFmtId="167" fontId="0" fillId="0" borderId="1" applyAlignment="1" pivotButton="0" quotePrefix="0" xfId="2">
      <alignment horizontal="center"/>
    </xf>
    <xf numFmtId="167" fontId="0" fillId="0" borderId="0" applyAlignment="1" pivotButton="0" quotePrefix="0" xfId="2">
      <alignment horizontal="center"/>
    </xf>
    <xf numFmtId="0" fontId="0" fillId="0" borderId="1" pivotButton="0" quotePrefix="0" xfId="0"/>
    <xf numFmtId="164" fontId="0" fillId="0" borderId="0" pivotButton="0" quotePrefix="0" xfId="1"/>
    <xf numFmtId="164" fontId="0" fillId="0" borderId="0" applyAlignment="1" pivotButton="0" quotePrefix="0" xfId="1">
      <alignment horizontal="center"/>
    </xf>
    <xf numFmtId="165" fontId="0" fillId="0" borderId="0" pivotButton="0" quotePrefix="0" xfId="2"/>
    <xf numFmtId="164" fontId="4" fillId="0" borderId="0" pivotButton="0" quotePrefix="0" xfId="1"/>
    <xf numFmtId="164" fontId="3" fillId="0" borderId="0" pivotButton="0" quotePrefix="0" xfId="1"/>
    <xf numFmtId="164" fontId="2" fillId="0" borderId="0" pivotButton="0" quotePrefix="0" xfId="1"/>
    <xf numFmtId="167" fontId="0" fillId="0" borderId="0" pivotButton="0" quotePrefix="0" xfId="2"/>
    <xf numFmtId="167" fontId="5" fillId="0" borderId="0" pivotButton="0" quotePrefix="0" xfId="2"/>
    <xf numFmtId="167" fontId="5" fillId="0" borderId="1" pivotButton="0" quotePrefix="0" xfId="2"/>
    <xf numFmtId="167" fontId="0" fillId="0" borderId="1" pivotButton="0" quotePrefix="0" xfId="2"/>
    <xf numFmtId="167" fontId="5" fillId="2" borderId="3" pivotButton="0" quotePrefix="0" xfId="2"/>
    <xf numFmtId="167" fontId="0" fillId="0" borderId="0" applyAlignment="1" pivotButton="0" quotePrefix="0" xfId="2">
      <alignment horizontal="center"/>
    </xf>
    <xf numFmtId="167" fontId="0" fillId="0" borderId="1" applyAlignment="1" pivotButton="0" quotePrefix="0" xfId="2">
      <alignment horizontal="center"/>
    </xf>
  </cellXfs>
  <cellStyles count="3">
    <cellStyle name="Normal" xfId="0" builtinId="0"/>
    <cellStyle name="Comma" xfId="1" builtinId="3"/>
    <cellStyle name="Currency" xfId="2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1"/>
  <sheetViews>
    <sheetView topLeftCell="A349" zoomScale="75" workbookViewId="0">
      <selection activeCell="C391" sqref="C391:D391"/>
    </sheetView>
  </sheetViews>
  <sheetFormatPr baseColWidth="8" defaultRowHeight="12.75"/>
  <cols>
    <col width="3.42578125" customWidth="1" min="1" max="1"/>
    <col width="10.140625" bestFit="1" customWidth="1" min="2" max="2"/>
    <col width="11" customWidth="1" style="32" min="3" max="3"/>
    <col width="10.28515625" bestFit="1" customWidth="1" style="32" min="4" max="4"/>
    <col width="16.85546875" customWidth="1" style="32" min="5" max="5"/>
    <col width="7.7109375" bestFit="1" customWidth="1" style="32" min="6" max="6"/>
    <col width="10.42578125" bestFit="1" customWidth="1" style="32" min="7" max="8"/>
    <col width="12" bestFit="1" customWidth="1" style="32" min="9" max="9"/>
    <col width="9.140625" customWidth="1" style="32" min="10" max="10"/>
  </cols>
  <sheetData>
    <row r="1">
      <c r="A1" t="inlineStr">
        <is>
          <t>LAFAYETTE UTILITIES SYSTEM</t>
        </is>
      </c>
    </row>
    <row r="2">
      <c r="A2" t="inlineStr">
        <is>
          <t>Raw Data for the Natural Gas RFP</t>
        </is>
      </c>
    </row>
    <row r="3"/>
    <row r="4"/>
    <row r="5">
      <c r="B5" s="1" t="n"/>
      <c r="C5" s="33" t="inlineStr">
        <is>
          <t xml:space="preserve">ACTUAL BONIN </t>
        </is>
      </c>
      <c r="D5" s="33" t="n"/>
      <c r="E5" s="33" t="n"/>
      <c r="F5" s="33" t="n"/>
    </row>
    <row r="6">
      <c r="B6" s="1" t="inlineStr">
        <is>
          <t>DAY</t>
        </is>
      </c>
      <c r="C6" s="33" t="inlineStr">
        <is>
          <t>LIG MMBTU GAS</t>
        </is>
      </c>
      <c r="D6" s="33" t="inlineStr">
        <is>
          <t>Base</t>
        </is>
      </c>
      <c r="E6" s="33" t="inlineStr">
        <is>
          <t>Vol above Base</t>
        </is>
      </c>
      <c r="F6" s="33" t="n"/>
    </row>
    <row r="7"/>
    <row r="8">
      <c r="A8" t="n">
        <v>1</v>
      </c>
      <c r="B8" s="2" t="n">
        <v>36526</v>
      </c>
      <c r="C8" s="32" t="n">
        <v>14367.99</v>
      </c>
      <c r="D8" s="32" t="n">
        <v>6000</v>
      </c>
      <c r="E8" s="32">
        <f>+C8-D8</f>
        <v/>
      </c>
      <c r="F8" s="34" t="n"/>
    </row>
    <row r="9">
      <c r="A9" t="n">
        <v>2</v>
      </c>
      <c r="B9" s="2">
        <f>B8+1</f>
        <v/>
      </c>
      <c r="C9" s="32" t="n">
        <v>15706.7</v>
      </c>
      <c r="D9" s="32" t="n">
        <v>6000</v>
      </c>
      <c r="E9" s="32">
        <f>+C9-D9</f>
        <v/>
      </c>
    </row>
    <row r="10">
      <c r="A10" t="n">
        <v>3</v>
      </c>
      <c r="B10" s="2">
        <f>B9+1</f>
        <v/>
      </c>
      <c r="C10" s="32" t="n">
        <v>14828.12</v>
      </c>
      <c r="D10" s="32" t="n">
        <v>6000</v>
      </c>
      <c r="E10" s="32">
        <f>+C10-D10</f>
        <v/>
      </c>
    </row>
    <row r="11">
      <c r="A11" t="n">
        <v>4</v>
      </c>
      <c r="B11" s="2">
        <f>B10+1</f>
        <v/>
      </c>
      <c r="C11" s="32" t="n">
        <v>16471.26</v>
      </c>
      <c r="D11" s="32" t="n">
        <v>6000</v>
      </c>
      <c r="E11" s="32">
        <f>+C11-D11</f>
        <v/>
      </c>
    </row>
    <row r="12">
      <c r="A12" t="n">
        <v>5</v>
      </c>
      <c r="B12" s="2">
        <f>B11+1</f>
        <v/>
      </c>
      <c r="C12" s="32" t="n">
        <v>16156.17</v>
      </c>
      <c r="D12" s="32" t="n">
        <v>6000</v>
      </c>
      <c r="E12" s="32">
        <f>+C12-D12</f>
        <v/>
      </c>
    </row>
    <row r="13">
      <c r="A13" t="n">
        <v>6</v>
      </c>
      <c r="B13" s="2">
        <f>B12+1</f>
        <v/>
      </c>
      <c r="C13" s="32" t="n">
        <v>9480.299999999999</v>
      </c>
      <c r="D13" s="32" t="n">
        <v>6000</v>
      </c>
      <c r="E13" s="32">
        <f>+C13-D13</f>
        <v/>
      </c>
    </row>
    <row r="14">
      <c r="A14" t="n">
        <v>7</v>
      </c>
      <c r="B14" s="2">
        <f>B13+1</f>
        <v/>
      </c>
      <c r="C14" s="32" t="n">
        <v>6894.48</v>
      </c>
      <c r="D14" s="32" t="n">
        <v>6000</v>
      </c>
      <c r="E14" s="32">
        <f>+C14-D14</f>
        <v/>
      </c>
    </row>
    <row r="15">
      <c r="A15" t="n">
        <v>8</v>
      </c>
      <c r="B15" s="2">
        <f>B14+1</f>
        <v/>
      </c>
      <c r="C15" s="32" t="n">
        <v>7402.87</v>
      </c>
      <c r="D15" s="32" t="n">
        <v>6000</v>
      </c>
      <c r="E15" s="32">
        <f>+C15-D15</f>
        <v/>
      </c>
    </row>
    <row r="16">
      <c r="A16" t="n">
        <v>9</v>
      </c>
      <c r="B16" s="2">
        <f>B15+1</f>
        <v/>
      </c>
      <c r="C16" s="32" t="n">
        <v>7591</v>
      </c>
      <c r="D16" s="32" t="n">
        <v>6000</v>
      </c>
      <c r="E16" s="32">
        <f>+C16-D16</f>
        <v/>
      </c>
    </row>
    <row r="17">
      <c r="A17" t="n">
        <v>10</v>
      </c>
      <c r="B17" s="2">
        <f>B16+1</f>
        <v/>
      </c>
      <c r="C17" s="32" t="n">
        <v>7519.66</v>
      </c>
      <c r="D17" s="32" t="n">
        <v>6000</v>
      </c>
      <c r="E17" s="32">
        <f>+C17-D17</f>
        <v/>
      </c>
    </row>
    <row r="18">
      <c r="A18" t="n">
        <v>11</v>
      </c>
      <c r="B18" s="2">
        <f>B17+1</f>
        <v/>
      </c>
      <c r="C18" s="32" t="n">
        <v>7338.9</v>
      </c>
      <c r="D18" s="32" t="n">
        <v>6000</v>
      </c>
      <c r="E18" s="32">
        <f>+C18-D18</f>
        <v/>
      </c>
    </row>
    <row r="19">
      <c r="A19" t="n">
        <v>12</v>
      </c>
      <c r="B19" s="2">
        <f>B18+1</f>
        <v/>
      </c>
      <c r="C19" s="32" t="n">
        <v>8507.629999999999</v>
      </c>
      <c r="D19" s="32" t="n">
        <v>6000</v>
      </c>
      <c r="E19" s="32">
        <f>+C19-D19</f>
        <v/>
      </c>
    </row>
    <row r="20">
      <c r="A20" t="n">
        <v>13</v>
      </c>
      <c r="B20" s="2">
        <f>B19+1</f>
        <v/>
      </c>
      <c r="C20" s="32" t="n">
        <v>8829.33</v>
      </c>
      <c r="D20" s="32" t="n">
        <v>6000</v>
      </c>
      <c r="E20" s="32">
        <f>+C20-D20</f>
        <v/>
      </c>
    </row>
    <row r="21">
      <c r="A21" t="n">
        <v>14</v>
      </c>
      <c r="B21" s="2">
        <f>B20+1</f>
        <v/>
      </c>
      <c r="C21" s="32" t="n">
        <v>16402.39</v>
      </c>
      <c r="D21" s="32" t="n">
        <v>6000</v>
      </c>
      <c r="E21" s="32">
        <f>+C21-D21</f>
        <v/>
      </c>
    </row>
    <row r="22">
      <c r="A22" t="n">
        <v>15</v>
      </c>
      <c r="B22" s="2">
        <f>B21+1</f>
        <v/>
      </c>
      <c r="C22" s="32" t="n">
        <v>15591.28</v>
      </c>
      <c r="D22" s="32" t="n">
        <v>6000</v>
      </c>
      <c r="E22" s="32">
        <f>+C22-D22</f>
        <v/>
      </c>
    </row>
    <row r="23">
      <c r="A23" t="n">
        <v>16</v>
      </c>
      <c r="B23" s="2">
        <f>B22+1</f>
        <v/>
      </c>
      <c r="C23" s="32" t="n">
        <v>18826.73</v>
      </c>
      <c r="D23" s="32" t="n">
        <v>6000</v>
      </c>
      <c r="E23" s="32">
        <f>+C23-D23</f>
        <v/>
      </c>
    </row>
    <row r="24">
      <c r="A24" t="n">
        <v>17</v>
      </c>
      <c r="B24" s="2">
        <f>B23+1</f>
        <v/>
      </c>
      <c r="C24" s="32" t="n">
        <v>17650.56</v>
      </c>
      <c r="D24" s="32" t="n">
        <v>6000</v>
      </c>
      <c r="E24" s="32">
        <f>+C24-D24</f>
        <v/>
      </c>
    </row>
    <row r="25">
      <c r="A25" t="n">
        <v>18</v>
      </c>
      <c r="B25" s="2">
        <f>B24+1</f>
        <v/>
      </c>
      <c r="C25" s="32" t="n">
        <v>20043.29</v>
      </c>
      <c r="D25" s="32" t="n">
        <v>6000</v>
      </c>
      <c r="E25" s="32">
        <f>+C25-D25</f>
        <v/>
      </c>
    </row>
    <row r="26">
      <c r="A26" t="n">
        <v>19</v>
      </c>
      <c r="B26" s="2">
        <f>B25+1</f>
        <v/>
      </c>
      <c r="C26" s="32" t="n">
        <v>19390.73</v>
      </c>
      <c r="D26" s="32" t="n">
        <v>6000</v>
      </c>
      <c r="E26" s="32">
        <f>+C26-D26</f>
        <v/>
      </c>
    </row>
    <row r="27">
      <c r="A27" t="n">
        <v>20</v>
      </c>
      <c r="B27" s="2">
        <f>B26+1</f>
        <v/>
      </c>
      <c r="C27" s="32" t="n">
        <v>18453.36</v>
      </c>
      <c r="D27" s="32" t="n">
        <v>6000</v>
      </c>
      <c r="E27" s="32">
        <f>+C27-D27</f>
        <v/>
      </c>
    </row>
    <row r="28">
      <c r="A28" t="n">
        <v>21</v>
      </c>
      <c r="B28" s="2">
        <f>B27+1</f>
        <v/>
      </c>
      <c r="C28" s="32" t="n">
        <v>8572.43</v>
      </c>
      <c r="D28" s="32" t="n">
        <v>6000</v>
      </c>
      <c r="E28" s="32">
        <f>+C28-D28</f>
        <v/>
      </c>
    </row>
    <row r="29">
      <c r="A29" t="n">
        <v>22</v>
      </c>
      <c r="B29" s="2">
        <f>B28+1</f>
        <v/>
      </c>
      <c r="C29" s="32" t="n">
        <v>7473.76</v>
      </c>
      <c r="D29" s="32" t="n">
        <v>6000</v>
      </c>
      <c r="E29" s="32">
        <f>+C29-D29</f>
        <v/>
      </c>
    </row>
    <row r="30">
      <c r="A30" t="n">
        <v>23</v>
      </c>
      <c r="B30" s="2">
        <f>B29+1</f>
        <v/>
      </c>
      <c r="C30" s="32" t="n">
        <v>9198.32</v>
      </c>
      <c r="D30" s="32" t="n">
        <v>6000</v>
      </c>
      <c r="E30" s="32">
        <f>+C30-D30</f>
        <v/>
      </c>
    </row>
    <row r="31">
      <c r="A31" t="n">
        <v>24</v>
      </c>
      <c r="B31" s="2">
        <f>B30+1</f>
        <v/>
      </c>
      <c r="C31" s="32" t="n">
        <v>17250.13</v>
      </c>
      <c r="D31" s="32" t="n">
        <v>6000</v>
      </c>
      <c r="E31" s="32">
        <f>+C31-D31</f>
        <v/>
      </c>
    </row>
    <row r="32">
      <c r="A32" t="n">
        <v>25</v>
      </c>
      <c r="B32" s="2">
        <f>B31+1</f>
        <v/>
      </c>
      <c r="C32" s="32" t="n">
        <v>17071.16</v>
      </c>
      <c r="D32" s="32" t="n">
        <v>6000</v>
      </c>
      <c r="E32" s="32">
        <f>+C32-D32</f>
        <v/>
      </c>
    </row>
    <row r="33">
      <c r="A33" t="n">
        <v>26</v>
      </c>
      <c r="B33" s="2">
        <f>B32+1</f>
        <v/>
      </c>
      <c r="C33" s="32" t="n">
        <v>19598.6</v>
      </c>
      <c r="D33" s="32" t="n">
        <v>6000</v>
      </c>
      <c r="E33" s="32">
        <f>+C33-D33</f>
        <v/>
      </c>
    </row>
    <row r="34">
      <c r="A34" t="n">
        <v>27</v>
      </c>
      <c r="B34" s="2">
        <f>B33+1</f>
        <v/>
      </c>
      <c r="C34" s="32" t="n">
        <v>19757.32</v>
      </c>
      <c r="D34" s="32" t="n">
        <v>6000</v>
      </c>
      <c r="E34" s="32">
        <f>+C34-D34</f>
        <v/>
      </c>
    </row>
    <row r="35">
      <c r="A35" t="n">
        <v>28</v>
      </c>
      <c r="B35" s="2">
        <f>B34+1</f>
        <v/>
      </c>
      <c r="C35" s="32" t="n">
        <v>20827.27</v>
      </c>
      <c r="D35" s="32" t="n">
        <v>6000</v>
      </c>
      <c r="E35" s="32">
        <f>+C35-D35</f>
        <v/>
      </c>
    </row>
    <row r="36">
      <c r="A36" t="n">
        <v>29</v>
      </c>
      <c r="B36" s="2">
        <f>B35+1</f>
        <v/>
      </c>
      <c r="C36" s="32" t="n">
        <v>17154.29</v>
      </c>
      <c r="D36" s="32" t="n">
        <v>6000</v>
      </c>
      <c r="E36" s="32">
        <f>+C36-D36</f>
        <v/>
      </c>
      <c r="H36" s="32" t="n">
        <v>6894.48</v>
      </c>
      <c r="I36" s="32" t="inlineStr">
        <is>
          <t>Daily Min</t>
        </is>
      </c>
    </row>
    <row r="37">
      <c r="A37" t="n">
        <v>30</v>
      </c>
      <c r="B37" s="2">
        <f>B36+1</f>
        <v/>
      </c>
      <c r="C37" s="32" t="n">
        <v>18465.85</v>
      </c>
      <c r="D37" s="32" t="n">
        <v>6000</v>
      </c>
      <c r="E37" s="32">
        <f>+C37-D37</f>
        <v/>
      </c>
      <c r="H37" s="32" t="n">
        <v>20827.27</v>
      </c>
      <c r="I37" s="32" t="inlineStr">
        <is>
          <t>Daily Max</t>
        </is>
      </c>
    </row>
    <row r="38">
      <c r="A38" t="n">
        <v>31</v>
      </c>
      <c r="B38" s="2">
        <f>B37+1</f>
        <v/>
      </c>
      <c r="C38" s="32" t="n">
        <v>16542.5</v>
      </c>
      <c r="D38" s="32" t="n">
        <v>6000</v>
      </c>
      <c r="E38" s="32">
        <f>+C38-D38</f>
        <v/>
      </c>
      <c r="G38" s="32" t="n">
        <v>439364.38</v>
      </c>
      <c r="H38" s="32" t="n">
        <v>439364.38</v>
      </c>
      <c r="I38" s="32" t="inlineStr">
        <is>
          <t>Total</t>
        </is>
      </c>
    </row>
    <row r="39">
      <c r="C39" s="32">
        <f>SUM(C8:C38)</f>
        <v/>
      </c>
      <c r="D39" s="32">
        <f>SUM(D8:D38)</f>
        <v/>
      </c>
      <c r="E39" s="32">
        <f>SUM(E8:E38)</f>
        <v/>
      </c>
      <c r="F39" s="24">
        <f>((+D39*0.025)+(E39*0.04))/C39</f>
        <v/>
      </c>
    </row>
    <row r="40">
      <c r="A40" t="n">
        <v>1</v>
      </c>
      <c r="B40" s="2">
        <f>B38+1</f>
        <v/>
      </c>
      <c r="C40" s="32" t="n">
        <v>15434.76</v>
      </c>
      <c r="D40" s="32" t="n">
        <v>6000</v>
      </c>
      <c r="E40" s="32">
        <f>+C40-D40</f>
        <v/>
      </c>
    </row>
    <row r="41">
      <c r="A41" t="n">
        <v>2</v>
      </c>
      <c r="B41" s="2">
        <f>B40+1</f>
        <v/>
      </c>
      <c r="C41" s="32" t="n">
        <v>17407.58</v>
      </c>
      <c r="D41" s="32" t="n">
        <v>6000</v>
      </c>
      <c r="E41" s="32">
        <f>+C41-D41</f>
        <v/>
      </c>
    </row>
    <row r="42">
      <c r="A42" t="n">
        <v>3</v>
      </c>
      <c r="B42" s="2">
        <f>B41+1</f>
        <v/>
      </c>
      <c r="C42" s="32" t="n">
        <v>10345.03</v>
      </c>
      <c r="D42" s="32" t="n">
        <v>6000</v>
      </c>
      <c r="E42" s="32">
        <f>+C42-D42</f>
        <v/>
      </c>
    </row>
    <row r="43">
      <c r="A43" t="n">
        <v>4</v>
      </c>
      <c r="B43" s="2">
        <f>B42+1</f>
        <v/>
      </c>
      <c r="C43" s="32" t="n">
        <v>10216.57</v>
      </c>
      <c r="D43" s="32" t="n">
        <v>6000</v>
      </c>
      <c r="E43" s="32">
        <f>+C43-D43</f>
        <v/>
      </c>
    </row>
    <row r="44">
      <c r="A44" t="n">
        <v>5</v>
      </c>
      <c r="B44" s="2">
        <f>B43+1</f>
        <v/>
      </c>
      <c r="C44" s="32" t="n">
        <v>10939.98</v>
      </c>
      <c r="D44" s="32" t="n">
        <v>6000</v>
      </c>
      <c r="E44" s="32">
        <f>+C44-D44</f>
        <v/>
      </c>
    </row>
    <row r="45">
      <c r="A45" t="n">
        <v>6</v>
      </c>
      <c r="B45" s="2">
        <f>B44+1</f>
        <v/>
      </c>
      <c r="C45" s="32" t="n">
        <v>10937.85</v>
      </c>
      <c r="D45" s="32" t="n">
        <v>6000</v>
      </c>
      <c r="E45" s="32">
        <f>+C45-D45</f>
        <v/>
      </c>
    </row>
    <row r="46">
      <c r="A46" t="n">
        <v>7</v>
      </c>
      <c r="B46" s="2">
        <f>B45+1</f>
        <v/>
      </c>
      <c r="C46" s="32" t="n">
        <v>7790.23</v>
      </c>
      <c r="D46" s="32" t="n">
        <v>6000</v>
      </c>
      <c r="E46" s="32">
        <f>+C46-D46</f>
        <v/>
      </c>
    </row>
    <row r="47">
      <c r="A47" t="n">
        <v>8</v>
      </c>
      <c r="B47" s="2">
        <f>B46+1</f>
        <v/>
      </c>
      <c r="C47" s="32" t="n">
        <v>6940.8</v>
      </c>
      <c r="D47" s="32" t="n">
        <v>6000</v>
      </c>
      <c r="E47" s="32">
        <f>+C47-D47</f>
        <v/>
      </c>
    </row>
    <row r="48">
      <c r="A48" t="n">
        <v>9</v>
      </c>
      <c r="B48" s="2">
        <f>B47+1</f>
        <v/>
      </c>
      <c r="C48" s="32" t="n">
        <v>7789.48</v>
      </c>
      <c r="D48" s="32" t="n">
        <v>6000</v>
      </c>
      <c r="E48" s="32">
        <f>+C48-D48</f>
        <v/>
      </c>
    </row>
    <row r="49">
      <c r="A49" t="n">
        <v>10</v>
      </c>
      <c r="B49" s="2">
        <f>B48+1</f>
        <v/>
      </c>
      <c r="C49" s="32" t="n">
        <v>7102.29</v>
      </c>
      <c r="D49" s="32" t="n">
        <v>6000</v>
      </c>
      <c r="E49" s="32">
        <f>+C49-D49</f>
        <v/>
      </c>
    </row>
    <row r="50">
      <c r="A50" t="n">
        <v>11</v>
      </c>
      <c r="B50" s="2">
        <f>B49+1</f>
        <v/>
      </c>
      <c r="C50" s="32" t="n">
        <v>7199.78</v>
      </c>
      <c r="D50" s="32" t="n">
        <v>6000</v>
      </c>
      <c r="E50" s="32">
        <f>+C50-D50</f>
        <v/>
      </c>
    </row>
    <row r="51">
      <c r="A51" t="n">
        <v>12</v>
      </c>
      <c r="B51" s="2">
        <f>B50+1</f>
        <v/>
      </c>
      <c r="C51" s="32" t="n">
        <v>7987.17</v>
      </c>
      <c r="D51" s="32" t="n">
        <v>6000</v>
      </c>
      <c r="E51" s="32">
        <f>+C51-D51</f>
        <v/>
      </c>
    </row>
    <row r="52">
      <c r="A52" t="n">
        <v>13</v>
      </c>
      <c r="B52" s="2">
        <f>B51+1</f>
        <v/>
      </c>
      <c r="C52" s="32" t="n">
        <v>8057.22</v>
      </c>
      <c r="D52" s="32" t="n">
        <v>6000</v>
      </c>
      <c r="E52" s="32">
        <f>+C52-D52</f>
        <v/>
      </c>
    </row>
    <row r="53">
      <c r="A53" t="n">
        <v>14</v>
      </c>
      <c r="B53" s="2">
        <f>B52+1</f>
        <v/>
      </c>
      <c r="C53" s="32" t="n">
        <v>7517.7</v>
      </c>
      <c r="D53" s="32" t="n">
        <v>6000</v>
      </c>
      <c r="E53" s="32">
        <f>+C53-D53</f>
        <v/>
      </c>
    </row>
    <row r="54">
      <c r="A54" t="n">
        <v>15</v>
      </c>
      <c r="B54" s="2">
        <f>B53+1</f>
        <v/>
      </c>
      <c r="C54" s="32" t="n">
        <v>7140.78</v>
      </c>
      <c r="D54" s="32" t="n">
        <v>6000</v>
      </c>
      <c r="E54" s="32">
        <f>+C54-D54</f>
        <v/>
      </c>
    </row>
    <row r="55">
      <c r="A55" t="n">
        <v>16</v>
      </c>
      <c r="B55" s="2">
        <f>B54+1</f>
        <v/>
      </c>
      <c r="C55" s="32" t="n">
        <v>7779.99</v>
      </c>
      <c r="D55" s="32" t="n">
        <v>6000</v>
      </c>
      <c r="E55" s="32">
        <f>+C55-D55</f>
        <v/>
      </c>
    </row>
    <row r="56">
      <c r="A56" t="n">
        <v>17</v>
      </c>
      <c r="B56" s="2">
        <f>B55+1</f>
        <v/>
      </c>
      <c r="C56" s="32" t="n">
        <v>8473.6</v>
      </c>
      <c r="D56" s="32" t="n">
        <v>6000</v>
      </c>
      <c r="E56" s="32">
        <f>+C56-D56</f>
        <v/>
      </c>
    </row>
    <row r="57">
      <c r="A57" t="n">
        <v>18</v>
      </c>
      <c r="B57" s="2">
        <f>B56+1</f>
        <v/>
      </c>
      <c r="C57" s="32" t="n">
        <v>7862.86</v>
      </c>
      <c r="D57" s="32" t="n">
        <v>6000</v>
      </c>
      <c r="E57" s="32">
        <f>+C57-D57</f>
        <v/>
      </c>
    </row>
    <row r="58">
      <c r="A58" t="n">
        <v>19</v>
      </c>
      <c r="B58" s="2">
        <f>B57+1</f>
        <v/>
      </c>
      <c r="C58" s="32" t="n">
        <v>7113.46</v>
      </c>
      <c r="D58" s="32" t="n">
        <v>6000</v>
      </c>
      <c r="E58" s="32">
        <f>+C58-D58</f>
        <v/>
      </c>
    </row>
    <row r="59">
      <c r="A59" t="n">
        <v>20</v>
      </c>
      <c r="B59" s="2">
        <f>B58+1</f>
        <v/>
      </c>
      <c r="C59" s="32" t="n">
        <v>7003.55</v>
      </c>
      <c r="D59" s="32" t="n">
        <v>6000</v>
      </c>
      <c r="E59" s="32">
        <f>+C59-D59</f>
        <v/>
      </c>
    </row>
    <row r="60">
      <c r="A60" t="n">
        <v>21</v>
      </c>
      <c r="B60" s="2">
        <f>B59+1</f>
        <v/>
      </c>
      <c r="C60" s="32" t="n">
        <v>7578.78</v>
      </c>
      <c r="D60" s="32" t="n">
        <v>6000</v>
      </c>
      <c r="E60" s="32">
        <f>+C60-D60</f>
        <v/>
      </c>
    </row>
    <row r="61">
      <c r="A61" t="n">
        <v>22</v>
      </c>
      <c r="B61" s="2">
        <f>B60+1</f>
        <v/>
      </c>
      <c r="C61" s="32" t="n">
        <v>7549.5</v>
      </c>
      <c r="D61" s="32" t="n">
        <v>6000</v>
      </c>
      <c r="E61" s="32">
        <f>+C61-D61</f>
        <v/>
      </c>
    </row>
    <row r="62">
      <c r="A62" t="n">
        <v>23</v>
      </c>
      <c r="B62" s="2">
        <f>B61+1</f>
        <v/>
      </c>
      <c r="C62" s="32" t="n">
        <v>7306.02</v>
      </c>
      <c r="D62" s="32" t="n">
        <v>6000</v>
      </c>
      <c r="E62" s="32">
        <f>+C62-D62</f>
        <v/>
      </c>
    </row>
    <row r="63">
      <c r="A63" t="n">
        <v>24</v>
      </c>
      <c r="B63" s="2">
        <f>B62+1</f>
        <v/>
      </c>
      <c r="C63" s="32" t="n">
        <v>7495.43</v>
      </c>
      <c r="D63" s="32" t="n">
        <v>6000</v>
      </c>
      <c r="E63" s="32">
        <f>+C63-D63</f>
        <v/>
      </c>
    </row>
    <row r="64">
      <c r="A64" t="n">
        <v>25</v>
      </c>
      <c r="B64" s="2">
        <f>B63+1</f>
        <v/>
      </c>
      <c r="C64" s="32" t="n">
        <v>7211.24</v>
      </c>
      <c r="D64" s="32" t="n">
        <v>6000</v>
      </c>
      <c r="E64" s="32">
        <f>+C64-D64</f>
        <v/>
      </c>
    </row>
    <row r="65">
      <c r="A65" t="n">
        <v>26</v>
      </c>
      <c r="B65" s="2">
        <f>B64+1</f>
        <v/>
      </c>
      <c r="C65" s="32" t="n">
        <v>7222.02</v>
      </c>
      <c r="D65" s="32" t="n">
        <v>6000</v>
      </c>
      <c r="E65" s="32">
        <f>+C65-D65</f>
        <v/>
      </c>
    </row>
    <row r="66">
      <c r="A66" t="n">
        <v>27</v>
      </c>
      <c r="B66" s="2">
        <f>B65+1</f>
        <v/>
      </c>
      <c r="C66" s="32" t="n">
        <v>8860.99</v>
      </c>
      <c r="D66" s="32" t="n">
        <v>6000</v>
      </c>
      <c r="E66" s="32">
        <f>+C66-D66</f>
        <v/>
      </c>
      <c r="H66" s="32" t="n">
        <v>6615.19</v>
      </c>
      <c r="I66" s="32" t="inlineStr">
        <is>
          <t>Daily Min</t>
        </is>
      </c>
    </row>
    <row r="67">
      <c r="A67" t="n">
        <v>28</v>
      </c>
      <c r="B67" s="2">
        <f>B66+1</f>
        <v/>
      </c>
      <c r="C67" s="32" t="n">
        <v>6615.19</v>
      </c>
      <c r="D67" s="32" t="n">
        <v>6000</v>
      </c>
      <c r="E67" s="32">
        <f>+C67-D67</f>
        <v/>
      </c>
      <c r="H67" s="32" t="n">
        <v>17407.58</v>
      </c>
      <c r="I67" s="32" t="inlineStr">
        <is>
          <t>Daily Max</t>
        </is>
      </c>
    </row>
    <row r="68">
      <c r="A68" t="n">
        <v>29</v>
      </c>
      <c r="B68" s="2">
        <f>B67+1</f>
        <v/>
      </c>
      <c r="C68" s="32" t="n">
        <v>7965.87</v>
      </c>
      <c r="D68" s="32" t="n">
        <v>6000</v>
      </c>
      <c r="E68" s="32">
        <f>+C68-D68</f>
        <v/>
      </c>
      <c r="G68" s="32" t="n">
        <v>240879.85</v>
      </c>
      <c r="H68" s="32" t="n">
        <v>248845.72</v>
      </c>
      <c r="I68" s="32" t="inlineStr">
        <is>
          <t>Total</t>
        </is>
      </c>
    </row>
    <row r="69">
      <c r="C69" s="32">
        <f>SUM(C38:C68)</f>
        <v/>
      </c>
      <c r="D69" s="32">
        <f>SUM(D38:D68)</f>
        <v/>
      </c>
      <c r="E69" s="32">
        <f>SUM(E38:E68)</f>
        <v/>
      </c>
      <c r="F69" s="24">
        <f>((+D69*0.025)+(E69*0.04))/C69</f>
        <v/>
      </c>
    </row>
    <row r="70">
      <c r="A70" t="n">
        <v>1</v>
      </c>
      <c r="B70" s="2">
        <f>B68+1</f>
        <v/>
      </c>
      <c r="C70" s="32" t="n">
        <v>8680.370000000001</v>
      </c>
      <c r="D70" s="32" t="n">
        <v>6000</v>
      </c>
      <c r="E70" s="32">
        <f>+C70-D70</f>
        <v/>
      </c>
    </row>
    <row r="71">
      <c r="A71" t="n">
        <v>2</v>
      </c>
      <c r="B71" s="2">
        <f>B70+1</f>
        <v/>
      </c>
      <c r="C71" s="32" t="n">
        <v>7332.49</v>
      </c>
      <c r="D71" s="32" t="n">
        <v>6000</v>
      </c>
      <c r="E71" s="32">
        <f>+C71-D71</f>
        <v/>
      </c>
    </row>
    <row r="72">
      <c r="A72" t="n">
        <v>3</v>
      </c>
      <c r="B72" s="2">
        <f>B71+1</f>
        <v/>
      </c>
      <c r="C72" s="32" t="n">
        <v>6903.44</v>
      </c>
      <c r="D72" s="32" t="n">
        <v>6000</v>
      </c>
      <c r="E72" s="32">
        <f>+C72-D72</f>
        <v/>
      </c>
    </row>
    <row r="73">
      <c r="A73" t="n">
        <v>4</v>
      </c>
      <c r="B73" s="2">
        <f>B72+1</f>
        <v/>
      </c>
      <c r="C73" s="32" t="n">
        <v>8165.46</v>
      </c>
      <c r="D73" s="32" t="n">
        <v>6000</v>
      </c>
      <c r="E73" s="32">
        <f>+C73-D73</f>
        <v/>
      </c>
    </row>
    <row r="74">
      <c r="A74" t="n">
        <v>5</v>
      </c>
      <c r="B74" s="2">
        <f>B73+1</f>
        <v/>
      </c>
      <c r="C74" s="32" t="n">
        <v>6660.71</v>
      </c>
      <c r="D74" s="32" t="n">
        <v>6000</v>
      </c>
      <c r="E74" s="32">
        <f>+C74-D74</f>
        <v/>
      </c>
    </row>
    <row r="75">
      <c r="A75" t="n">
        <v>6</v>
      </c>
      <c r="B75" s="2">
        <f>B74+1</f>
        <v/>
      </c>
      <c r="C75" s="32" t="n">
        <v>7726.84</v>
      </c>
      <c r="D75" s="32" t="n">
        <v>6000</v>
      </c>
      <c r="E75" s="32">
        <f>+C75-D75</f>
        <v/>
      </c>
    </row>
    <row r="76">
      <c r="A76" t="n">
        <v>7</v>
      </c>
      <c r="B76" s="2">
        <f>B75+1</f>
        <v/>
      </c>
      <c r="C76" s="32" t="n">
        <v>7543.06</v>
      </c>
      <c r="D76" s="32" t="n">
        <v>6000</v>
      </c>
      <c r="E76" s="32">
        <f>+C76-D76</f>
        <v/>
      </c>
    </row>
    <row r="77">
      <c r="A77" t="n">
        <v>8</v>
      </c>
      <c r="B77" s="2">
        <f>B76+1</f>
        <v/>
      </c>
      <c r="C77" s="32" t="n">
        <v>8635.32</v>
      </c>
      <c r="D77" s="32" t="n">
        <v>6000</v>
      </c>
      <c r="E77" s="32">
        <f>+C77-D77</f>
        <v/>
      </c>
    </row>
    <row r="78">
      <c r="A78" t="n">
        <v>9</v>
      </c>
      <c r="B78" s="2">
        <f>B77+1</f>
        <v/>
      </c>
      <c r="C78" s="32" t="n">
        <v>14845</v>
      </c>
      <c r="D78" s="32" t="n">
        <v>6000</v>
      </c>
      <c r="E78" s="32">
        <f>+C78-D78</f>
        <v/>
      </c>
    </row>
    <row r="79">
      <c r="A79" t="n">
        <v>10</v>
      </c>
      <c r="B79" s="2">
        <f>B78+1</f>
        <v/>
      </c>
      <c r="C79" s="32" t="n">
        <v>16243.4</v>
      </c>
      <c r="D79" s="32" t="n">
        <v>6000</v>
      </c>
      <c r="E79" s="32">
        <f>+C79-D79</f>
        <v/>
      </c>
    </row>
    <row r="80">
      <c r="A80" t="n">
        <v>11</v>
      </c>
      <c r="B80" s="2">
        <f>B79+1</f>
        <v/>
      </c>
      <c r="C80" s="32" t="n">
        <v>9832.07</v>
      </c>
      <c r="D80" s="32" t="n">
        <v>6000</v>
      </c>
      <c r="E80" s="32">
        <f>+C80-D80</f>
        <v/>
      </c>
    </row>
    <row r="81">
      <c r="A81" t="n">
        <v>12</v>
      </c>
      <c r="B81" s="2">
        <f>B80+1</f>
        <v/>
      </c>
      <c r="C81" s="32" t="n">
        <v>10637.18</v>
      </c>
      <c r="D81" s="32" t="n">
        <v>6000</v>
      </c>
      <c r="E81" s="32">
        <f>+C81-D81</f>
        <v/>
      </c>
    </row>
    <row r="82">
      <c r="A82" t="n">
        <v>13</v>
      </c>
      <c r="B82" s="2">
        <f>B81+1</f>
        <v/>
      </c>
      <c r="C82" s="32" t="n">
        <v>9409.51</v>
      </c>
      <c r="D82" s="32" t="n">
        <v>6000</v>
      </c>
      <c r="E82" s="32">
        <f>+C82-D82</f>
        <v/>
      </c>
    </row>
    <row r="83">
      <c r="A83" t="n">
        <v>14</v>
      </c>
      <c r="B83" s="2">
        <f>B82+1</f>
        <v/>
      </c>
      <c r="C83" s="32" t="n">
        <v>9865.68</v>
      </c>
      <c r="D83" s="32" t="n">
        <v>6000</v>
      </c>
      <c r="E83" s="32">
        <f>+C83-D83</f>
        <v/>
      </c>
    </row>
    <row r="84">
      <c r="A84" t="n">
        <v>15</v>
      </c>
      <c r="B84" s="2">
        <f>B83+1</f>
        <v/>
      </c>
      <c r="C84" s="32" t="n">
        <v>10107.57</v>
      </c>
      <c r="D84" s="32" t="n">
        <v>6000</v>
      </c>
      <c r="E84" s="32">
        <f>+C84-D84</f>
        <v/>
      </c>
    </row>
    <row r="85">
      <c r="A85" t="n">
        <v>16</v>
      </c>
      <c r="B85" s="2">
        <f>B84+1</f>
        <v/>
      </c>
      <c r="C85" s="32" t="n">
        <v>12261.8</v>
      </c>
      <c r="D85" s="32" t="n">
        <v>6000</v>
      </c>
      <c r="E85" s="32">
        <f>+C85-D85</f>
        <v/>
      </c>
    </row>
    <row r="86">
      <c r="A86" t="n">
        <v>17</v>
      </c>
      <c r="B86" s="2">
        <f>B85+1</f>
        <v/>
      </c>
      <c r="C86" s="32" t="n">
        <v>9804.639999999999</v>
      </c>
      <c r="D86" s="32" t="n">
        <v>6000</v>
      </c>
      <c r="E86" s="32">
        <f>+C86-D86</f>
        <v/>
      </c>
    </row>
    <row r="87">
      <c r="A87" t="n">
        <v>18</v>
      </c>
      <c r="B87" s="2">
        <f>B86+1</f>
        <v/>
      </c>
      <c r="C87" s="32" t="n">
        <v>8930.639999999999</v>
      </c>
      <c r="D87" s="32" t="n">
        <v>6000</v>
      </c>
      <c r="E87" s="32">
        <f>+C87-D87</f>
        <v/>
      </c>
    </row>
    <row r="88">
      <c r="A88" t="n">
        <v>19</v>
      </c>
      <c r="B88" s="2">
        <f>B87+1</f>
        <v/>
      </c>
      <c r="C88" s="32" t="n">
        <v>10084.14</v>
      </c>
      <c r="D88" s="32" t="n">
        <v>6000</v>
      </c>
      <c r="E88" s="32">
        <f>+C88-D88</f>
        <v/>
      </c>
    </row>
    <row r="89">
      <c r="A89" t="n">
        <v>20</v>
      </c>
      <c r="B89" s="2">
        <f>B88+1</f>
        <v/>
      </c>
      <c r="C89" s="32" t="n">
        <v>12000.64</v>
      </c>
      <c r="D89" s="32" t="n">
        <v>6000</v>
      </c>
      <c r="E89" s="32">
        <f>+C89-D89</f>
        <v/>
      </c>
    </row>
    <row r="90">
      <c r="A90" t="n">
        <v>21</v>
      </c>
      <c r="B90" s="2">
        <f>B89+1</f>
        <v/>
      </c>
      <c r="C90" s="32" t="n">
        <v>13273.43</v>
      </c>
      <c r="D90" s="32" t="n">
        <v>6000</v>
      </c>
      <c r="E90" s="32">
        <f>+C90-D90</f>
        <v/>
      </c>
    </row>
    <row r="91">
      <c r="A91" t="n">
        <v>22</v>
      </c>
      <c r="B91" s="2">
        <f>B90+1</f>
        <v/>
      </c>
      <c r="C91" s="32" t="n">
        <v>15402.07</v>
      </c>
      <c r="D91" s="32" t="n">
        <v>6000</v>
      </c>
      <c r="E91" s="32">
        <f>+C91-D91</f>
        <v/>
      </c>
    </row>
    <row r="92">
      <c r="A92" t="n">
        <v>23</v>
      </c>
      <c r="B92" s="2">
        <f>B91+1</f>
        <v/>
      </c>
      <c r="C92" s="32" t="n">
        <v>18599.97</v>
      </c>
      <c r="D92" s="32" t="n">
        <v>6000</v>
      </c>
      <c r="E92" s="32">
        <f>+C92-D92</f>
        <v/>
      </c>
    </row>
    <row r="93">
      <c r="A93" t="n">
        <v>24</v>
      </c>
      <c r="B93" s="2">
        <f>B92+1</f>
        <v/>
      </c>
      <c r="C93" s="32" t="n">
        <v>18460.47</v>
      </c>
      <c r="D93" s="32" t="n">
        <v>6000</v>
      </c>
      <c r="E93" s="32">
        <f>+C93-D93</f>
        <v/>
      </c>
    </row>
    <row r="94">
      <c r="A94" t="n">
        <v>25</v>
      </c>
      <c r="B94" s="2">
        <f>B93+1</f>
        <v/>
      </c>
      <c r="C94" s="32" t="n">
        <v>18358.11</v>
      </c>
      <c r="D94" s="32" t="n">
        <v>6000</v>
      </c>
      <c r="E94" s="32">
        <f>+C94-D94</f>
        <v/>
      </c>
    </row>
    <row r="95">
      <c r="A95" t="n">
        <v>26</v>
      </c>
      <c r="B95" s="2">
        <f>B94+1</f>
        <v/>
      </c>
      <c r="C95" s="32" t="n">
        <v>18140.17</v>
      </c>
      <c r="D95" s="32" t="n">
        <v>6000</v>
      </c>
      <c r="E95" s="32">
        <f>+C95-D95</f>
        <v/>
      </c>
    </row>
    <row r="96">
      <c r="A96" t="n">
        <v>27</v>
      </c>
      <c r="B96" s="2">
        <f>B95+1</f>
        <v/>
      </c>
      <c r="C96" s="32" t="n">
        <v>16839.12</v>
      </c>
      <c r="D96" s="32" t="n">
        <v>6000</v>
      </c>
      <c r="E96" s="32">
        <f>+C96-D96</f>
        <v/>
      </c>
    </row>
    <row r="97">
      <c r="A97" t="n">
        <v>28</v>
      </c>
      <c r="B97" s="2">
        <f>B96+1</f>
        <v/>
      </c>
      <c r="C97" s="32" t="n">
        <v>18790.29</v>
      </c>
      <c r="D97" s="32" t="n">
        <v>6000</v>
      </c>
      <c r="E97" s="32">
        <f>+C97-D97</f>
        <v/>
      </c>
    </row>
    <row r="98">
      <c r="A98" t="n">
        <v>29</v>
      </c>
      <c r="B98" s="2">
        <f>B97+1</f>
        <v/>
      </c>
      <c r="C98" s="32" t="n">
        <v>22802.96</v>
      </c>
      <c r="D98" s="32" t="n">
        <v>6000</v>
      </c>
      <c r="E98" s="32">
        <f>+C98-D98</f>
        <v/>
      </c>
      <c r="H98" s="32" t="n">
        <v>6660.71</v>
      </c>
      <c r="I98" s="32" t="inlineStr">
        <is>
          <t>Daily Min</t>
        </is>
      </c>
    </row>
    <row r="99">
      <c r="A99" t="n">
        <v>30</v>
      </c>
      <c r="B99" s="2">
        <f>B98+1</f>
        <v/>
      </c>
      <c r="C99" s="32" t="n">
        <v>20461.82</v>
      </c>
      <c r="D99" s="32" t="n">
        <v>6000</v>
      </c>
      <c r="E99" s="32">
        <f>+C99-D99</f>
        <v/>
      </c>
      <c r="H99" s="32" t="n">
        <v>22802.96</v>
      </c>
      <c r="I99" s="32" t="inlineStr">
        <is>
          <t>Daily Max</t>
        </is>
      </c>
    </row>
    <row r="100">
      <c r="A100" t="n">
        <v>31</v>
      </c>
      <c r="B100" s="2">
        <f>B99+1</f>
        <v/>
      </c>
      <c r="C100" s="32" t="n">
        <v>18150.9</v>
      </c>
      <c r="D100" s="32" t="n">
        <v>6000</v>
      </c>
      <c r="E100" s="32">
        <f>+C100-D100</f>
        <v/>
      </c>
      <c r="G100" s="32" t="n">
        <v>394949.27</v>
      </c>
      <c r="H100" s="32" t="n">
        <v>394949.27</v>
      </c>
      <c r="I100" s="32" t="inlineStr">
        <is>
          <t>Total</t>
        </is>
      </c>
    </row>
    <row r="101">
      <c r="C101" s="32">
        <f>SUM(C70:C100)</f>
        <v/>
      </c>
      <c r="D101" s="32">
        <f>SUM(D70:D100)</f>
        <v/>
      </c>
      <c r="E101" s="32">
        <f>SUM(E70:E100)</f>
        <v/>
      </c>
      <c r="F101" s="24">
        <f>((+D101*0.025)+(E101*0.04))/C101</f>
        <v/>
      </c>
    </row>
    <row r="102">
      <c r="A102" t="n">
        <v>1</v>
      </c>
      <c r="B102" s="2">
        <f>B100+1</f>
        <v/>
      </c>
      <c r="C102" s="32" t="n">
        <v>19911</v>
      </c>
      <c r="D102" s="32" t="n">
        <v>6000</v>
      </c>
      <c r="E102" s="32">
        <f>+C102-D102</f>
        <v/>
      </c>
    </row>
    <row r="103">
      <c r="A103" t="n">
        <v>2</v>
      </c>
      <c r="B103" s="2">
        <f>B102+1</f>
        <v/>
      </c>
      <c r="C103" s="32" t="n">
        <v>19745</v>
      </c>
      <c r="D103" s="32" t="n">
        <v>6000</v>
      </c>
      <c r="E103" s="32">
        <f>+C103-D103</f>
        <v/>
      </c>
    </row>
    <row r="104">
      <c r="A104" t="n">
        <v>3</v>
      </c>
      <c r="B104" s="2">
        <f>B103+1</f>
        <v/>
      </c>
      <c r="C104" s="32" t="n">
        <v>16676</v>
      </c>
      <c r="D104" s="32" t="n">
        <v>6000</v>
      </c>
      <c r="E104" s="32">
        <f>+C104-D104</f>
        <v/>
      </c>
    </row>
    <row r="105">
      <c r="A105" t="n">
        <v>4</v>
      </c>
      <c r="B105" s="2">
        <f>B104+1</f>
        <v/>
      </c>
      <c r="C105" s="32" t="n">
        <v>16884</v>
      </c>
      <c r="D105" s="32" t="n">
        <v>6000</v>
      </c>
      <c r="E105" s="32">
        <f>+C105-D105</f>
        <v/>
      </c>
    </row>
    <row r="106">
      <c r="A106" t="n">
        <v>5</v>
      </c>
      <c r="B106" s="2">
        <f>B105+1</f>
        <v/>
      </c>
      <c r="C106" s="32" t="n">
        <v>14393</v>
      </c>
      <c r="D106" s="32" t="n">
        <v>6000</v>
      </c>
      <c r="E106" s="32">
        <f>+C106-D106</f>
        <v/>
      </c>
    </row>
    <row r="107">
      <c r="A107" t="n">
        <v>6</v>
      </c>
      <c r="B107" s="2">
        <f>B106+1</f>
        <v/>
      </c>
      <c r="C107" s="32" t="n">
        <v>15433</v>
      </c>
      <c r="D107" s="32" t="n">
        <v>6000</v>
      </c>
      <c r="E107" s="32">
        <f>+C107-D107</f>
        <v/>
      </c>
    </row>
    <row r="108">
      <c r="A108" t="n">
        <v>7</v>
      </c>
      <c r="B108" s="2">
        <f>B107+1</f>
        <v/>
      </c>
      <c r="C108" s="32" t="n">
        <v>16872</v>
      </c>
      <c r="D108" s="32" t="n">
        <v>6000</v>
      </c>
      <c r="E108" s="32">
        <f>+C108-D108</f>
        <v/>
      </c>
    </row>
    <row r="109">
      <c r="A109" t="n">
        <v>8</v>
      </c>
      <c r="B109" s="2">
        <f>B108+1</f>
        <v/>
      </c>
      <c r="C109" s="32" t="n">
        <v>17951</v>
      </c>
      <c r="D109" s="32" t="n">
        <v>6000</v>
      </c>
      <c r="E109" s="32">
        <f>+C109-D109</f>
        <v/>
      </c>
    </row>
    <row r="110">
      <c r="A110" t="n">
        <v>9</v>
      </c>
      <c r="B110" s="2">
        <f>B109+1</f>
        <v/>
      </c>
      <c r="C110" s="32" t="n">
        <v>19014</v>
      </c>
      <c r="D110" s="32" t="n">
        <v>6000</v>
      </c>
      <c r="E110" s="32">
        <f>+C110-D110</f>
        <v/>
      </c>
    </row>
    <row r="111">
      <c r="A111" t="n">
        <v>10</v>
      </c>
      <c r="B111" s="2">
        <f>B110+1</f>
        <v/>
      </c>
      <c r="C111" s="32" t="n">
        <v>17990</v>
      </c>
      <c r="D111" s="32" t="n">
        <v>6000</v>
      </c>
      <c r="E111" s="32">
        <f>+C111-D111</f>
        <v/>
      </c>
    </row>
    <row r="112">
      <c r="A112" t="n">
        <v>11</v>
      </c>
      <c r="B112" s="2">
        <f>B111+1</f>
        <v/>
      </c>
      <c r="C112" s="32" t="n">
        <v>19214</v>
      </c>
      <c r="D112" s="32" t="n">
        <v>6000</v>
      </c>
      <c r="E112" s="32">
        <f>+C112-D112</f>
        <v/>
      </c>
    </row>
    <row r="113">
      <c r="A113" t="n">
        <v>12</v>
      </c>
      <c r="B113" s="2">
        <f>B112+1</f>
        <v/>
      </c>
      <c r="C113" s="32" t="n">
        <v>18642</v>
      </c>
      <c r="D113" s="32" t="n">
        <v>6000</v>
      </c>
      <c r="E113" s="32">
        <f>+C113-D113</f>
        <v/>
      </c>
    </row>
    <row r="114">
      <c r="A114" t="n">
        <v>13</v>
      </c>
      <c r="B114" s="2">
        <f>B113+1</f>
        <v/>
      </c>
      <c r="C114" s="32" t="n">
        <v>14996</v>
      </c>
      <c r="D114" s="32" t="n">
        <v>6000</v>
      </c>
      <c r="E114" s="32">
        <f>+C114-D114</f>
        <v/>
      </c>
    </row>
    <row r="115">
      <c r="A115" t="n">
        <v>14</v>
      </c>
      <c r="B115" s="2">
        <f>B114+1</f>
        <v/>
      </c>
      <c r="C115" s="32" t="n">
        <v>14689</v>
      </c>
      <c r="D115" s="32" t="n">
        <v>6000</v>
      </c>
      <c r="E115" s="32">
        <f>+C115-D115</f>
        <v/>
      </c>
    </row>
    <row r="116">
      <c r="A116" t="n">
        <v>15</v>
      </c>
      <c r="B116" s="2">
        <f>B115+1</f>
        <v/>
      </c>
      <c r="C116" s="32" t="n">
        <v>20254</v>
      </c>
      <c r="D116" s="32" t="n">
        <v>6000</v>
      </c>
      <c r="E116" s="32">
        <f>+C116-D116</f>
        <v/>
      </c>
    </row>
    <row r="117">
      <c r="A117" t="n">
        <v>16</v>
      </c>
      <c r="B117" s="2">
        <f>B116+1</f>
        <v/>
      </c>
      <c r="C117" s="32" t="n">
        <v>18990</v>
      </c>
      <c r="D117" s="32" t="n">
        <v>6000</v>
      </c>
      <c r="E117" s="32">
        <f>+C117-D117</f>
        <v/>
      </c>
    </row>
    <row r="118">
      <c r="A118" t="n">
        <v>17</v>
      </c>
      <c r="B118" s="2">
        <f>B117+1</f>
        <v/>
      </c>
      <c r="C118" s="32" t="n">
        <v>19436</v>
      </c>
      <c r="D118" s="32" t="n">
        <v>6000</v>
      </c>
      <c r="E118" s="32">
        <f>+C118-D118</f>
        <v/>
      </c>
    </row>
    <row r="119">
      <c r="A119" t="n">
        <v>18</v>
      </c>
      <c r="B119" s="2">
        <f>B118+1</f>
        <v/>
      </c>
      <c r="C119" s="32" t="n">
        <v>17829</v>
      </c>
      <c r="D119" s="32" t="n">
        <v>6000</v>
      </c>
      <c r="E119" s="32">
        <f>+C119-D119</f>
        <v/>
      </c>
    </row>
    <row r="120">
      <c r="A120" t="n">
        <v>19</v>
      </c>
      <c r="B120" s="2">
        <f>B119+1</f>
        <v/>
      </c>
      <c r="C120" s="32" t="n">
        <v>18229</v>
      </c>
      <c r="D120" s="32" t="n">
        <v>6000</v>
      </c>
      <c r="E120" s="32">
        <f>+C120-D120</f>
        <v/>
      </c>
    </row>
    <row r="121">
      <c r="A121" t="n">
        <v>20</v>
      </c>
      <c r="B121" s="2">
        <f>B120+1</f>
        <v/>
      </c>
      <c r="C121" s="32" t="n">
        <v>18922</v>
      </c>
      <c r="D121" s="32" t="n">
        <v>6000</v>
      </c>
      <c r="E121" s="32">
        <f>+C121-D121</f>
        <v/>
      </c>
    </row>
    <row r="122">
      <c r="A122" t="n">
        <v>21</v>
      </c>
      <c r="B122" s="2">
        <f>B121+1</f>
        <v/>
      </c>
      <c r="C122" s="32" t="n">
        <v>17776</v>
      </c>
      <c r="D122" s="32" t="n">
        <v>6000</v>
      </c>
      <c r="E122" s="32">
        <f>+C122-D122</f>
        <v/>
      </c>
    </row>
    <row r="123">
      <c r="A123" t="n">
        <v>22</v>
      </c>
      <c r="B123" s="2">
        <f>B122+1</f>
        <v/>
      </c>
      <c r="C123" s="32" t="n">
        <v>18142</v>
      </c>
      <c r="D123" s="32" t="n">
        <v>6000</v>
      </c>
      <c r="E123" s="32">
        <f>+C123-D123</f>
        <v/>
      </c>
    </row>
    <row r="124">
      <c r="A124" t="n">
        <v>23</v>
      </c>
      <c r="B124" s="2">
        <f>B123+1</f>
        <v/>
      </c>
      <c r="C124" s="32" t="n">
        <v>19504</v>
      </c>
      <c r="D124" s="32" t="n">
        <v>6000</v>
      </c>
      <c r="E124" s="32">
        <f>+C124-D124</f>
        <v/>
      </c>
    </row>
    <row r="125">
      <c r="A125" t="n">
        <v>24</v>
      </c>
      <c r="B125" s="2">
        <f>B124+1</f>
        <v/>
      </c>
      <c r="C125" s="32" t="n">
        <v>19362</v>
      </c>
      <c r="D125" s="32" t="n">
        <v>6000</v>
      </c>
      <c r="E125" s="32">
        <f>+C125-D125</f>
        <v/>
      </c>
    </row>
    <row r="126">
      <c r="A126" t="n">
        <v>25</v>
      </c>
      <c r="B126" s="2">
        <f>B125+1</f>
        <v/>
      </c>
      <c r="C126" s="32" t="n">
        <v>18186</v>
      </c>
      <c r="D126" s="32" t="n">
        <v>6000</v>
      </c>
      <c r="E126" s="32">
        <f>+C126-D126</f>
        <v/>
      </c>
    </row>
    <row r="127">
      <c r="A127" t="n">
        <v>26</v>
      </c>
      <c r="B127" s="2">
        <f>B126+1</f>
        <v/>
      </c>
      <c r="C127" s="32" t="n">
        <v>20436</v>
      </c>
      <c r="D127" s="32" t="n">
        <v>6000</v>
      </c>
      <c r="E127" s="32">
        <f>+C127-D127</f>
        <v/>
      </c>
    </row>
    <row r="128">
      <c r="A128" t="n">
        <v>27</v>
      </c>
      <c r="B128" s="2">
        <f>B127+1</f>
        <v/>
      </c>
      <c r="C128" s="32" t="n">
        <v>8296</v>
      </c>
      <c r="D128" s="32" t="n">
        <v>6000</v>
      </c>
      <c r="E128" s="32">
        <f>+C128-D128</f>
        <v/>
      </c>
    </row>
    <row r="129">
      <c r="A129" t="n">
        <v>28</v>
      </c>
      <c r="B129" s="2">
        <f>B128+1</f>
        <v/>
      </c>
      <c r="C129" s="32" t="n">
        <v>7760</v>
      </c>
      <c r="D129" s="32" t="n">
        <v>6000</v>
      </c>
      <c r="E129" s="32">
        <f>+C129-D129</f>
        <v/>
      </c>
      <c r="H129" s="32" t="n">
        <v>7760</v>
      </c>
      <c r="I129" s="32" t="inlineStr">
        <is>
          <t>Daily Min</t>
        </is>
      </c>
    </row>
    <row r="130">
      <c r="A130" t="n">
        <v>29</v>
      </c>
      <c r="B130" s="2">
        <f>B129+1</f>
        <v/>
      </c>
      <c r="C130" s="32" t="n">
        <v>8011</v>
      </c>
      <c r="D130" s="32" t="n">
        <v>6000</v>
      </c>
      <c r="E130" s="32">
        <f>+C130-D130</f>
        <v/>
      </c>
      <c r="H130" s="32" t="n">
        <v>20436</v>
      </c>
      <c r="I130" s="32" t="inlineStr">
        <is>
          <t>Daily Max</t>
        </is>
      </c>
    </row>
    <row r="131">
      <c r="A131" t="n">
        <v>30</v>
      </c>
      <c r="B131" s="2">
        <f>B130+1</f>
        <v/>
      </c>
      <c r="C131" s="32" t="n">
        <v>11689</v>
      </c>
      <c r="D131" s="32" t="n">
        <v>6000</v>
      </c>
      <c r="E131" s="32">
        <f>+C131-D131</f>
        <v/>
      </c>
      <c r="G131" s="32" t="n">
        <v>505232</v>
      </c>
      <c r="H131" s="32" t="n">
        <v>505232</v>
      </c>
      <c r="I131" s="32" t="inlineStr">
        <is>
          <t>Total</t>
        </is>
      </c>
    </row>
    <row r="132">
      <c r="C132" s="32">
        <f>SUM(C101:C131)</f>
        <v/>
      </c>
      <c r="D132" s="32">
        <f>SUM(D101:D131)</f>
        <v/>
      </c>
      <c r="E132" s="32">
        <f>SUM(E101:E131)</f>
        <v/>
      </c>
      <c r="F132" s="24">
        <f>((+D132*0.025)+(E132*0.04))/C132</f>
        <v/>
      </c>
    </row>
    <row r="133">
      <c r="A133" t="n">
        <v>1</v>
      </c>
      <c r="B133" s="2">
        <f>B131+1</f>
        <v/>
      </c>
      <c r="C133" s="32" t="n">
        <v>17592</v>
      </c>
      <c r="D133" s="32" t="n">
        <v>10000</v>
      </c>
      <c r="E133" s="32">
        <f>+C133-D133</f>
        <v/>
      </c>
    </row>
    <row r="134">
      <c r="A134" t="n">
        <v>2</v>
      </c>
      <c r="B134" s="2">
        <f>B133+1</f>
        <v/>
      </c>
      <c r="C134" s="32" t="n">
        <v>18111</v>
      </c>
      <c r="D134" s="32" t="n">
        <v>10000</v>
      </c>
      <c r="E134" s="32">
        <f>+C134-D134</f>
        <v/>
      </c>
    </row>
    <row r="135">
      <c r="A135" t="n">
        <v>3</v>
      </c>
      <c r="B135" s="2">
        <f>B134+1</f>
        <v/>
      </c>
      <c r="C135" s="32" t="n">
        <v>16751</v>
      </c>
      <c r="D135" s="32" t="n">
        <v>10000</v>
      </c>
      <c r="E135" s="32">
        <f>+C135-D135</f>
        <v/>
      </c>
    </row>
    <row r="136">
      <c r="A136" t="n">
        <v>4</v>
      </c>
      <c r="B136" s="2">
        <f>B135+1</f>
        <v/>
      </c>
      <c r="C136" s="32" t="n">
        <v>19046</v>
      </c>
      <c r="D136" s="32" t="n">
        <v>10000</v>
      </c>
      <c r="E136" s="32">
        <f>+C136-D136</f>
        <v/>
      </c>
    </row>
    <row r="137">
      <c r="A137" t="n">
        <v>5</v>
      </c>
      <c r="B137" s="2">
        <f>B136+1</f>
        <v/>
      </c>
      <c r="C137" s="32" t="n">
        <v>23817</v>
      </c>
      <c r="D137" s="32" t="n">
        <v>10000</v>
      </c>
      <c r="E137" s="32">
        <f>+C137-D137</f>
        <v/>
      </c>
    </row>
    <row r="138">
      <c r="A138" t="n">
        <v>6</v>
      </c>
      <c r="B138" s="2">
        <f>B137+1</f>
        <v/>
      </c>
      <c r="C138" s="32" t="n">
        <v>21848</v>
      </c>
      <c r="D138" s="32" t="n">
        <v>10000</v>
      </c>
      <c r="E138" s="32">
        <f>+C138-D138</f>
        <v/>
      </c>
    </row>
    <row r="139">
      <c r="A139" t="n">
        <v>7</v>
      </c>
      <c r="B139" s="2">
        <f>B138+1</f>
        <v/>
      </c>
      <c r="C139" s="32" t="n">
        <v>19091</v>
      </c>
      <c r="D139" s="32" t="n">
        <v>10000</v>
      </c>
      <c r="E139" s="32">
        <f>+C139-D139</f>
        <v/>
      </c>
    </row>
    <row r="140">
      <c r="A140" t="n">
        <v>8</v>
      </c>
      <c r="B140" s="2">
        <f>B139+1</f>
        <v/>
      </c>
      <c r="C140" s="32" t="n">
        <v>19968</v>
      </c>
      <c r="D140" s="32" t="n">
        <v>10000</v>
      </c>
      <c r="E140" s="32">
        <f>+C140-D140</f>
        <v/>
      </c>
    </row>
    <row r="141">
      <c r="A141" t="n">
        <v>9</v>
      </c>
      <c r="B141" s="2">
        <f>B140+1</f>
        <v/>
      </c>
      <c r="C141" s="32" t="n">
        <v>17257</v>
      </c>
      <c r="D141" s="32" t="n">
        <v>10000</v>
      </c>
      <c r="E141" s="32">
        <f>+C141-D141</f>
        <v/>
      </c>
    </row>
    <row r="142">
      <c r="A142" t="n">
        <v>10</v>
      </c>
      <c r="B142" s="2">
        <f>B141+1</f>
        <v/>
      </c>
      <c r="C142" s="32" t="n">
        <v>19525</v>
      </c>
      <c r="D142" s="32" t="n">
        <v>10000</v>
      </c>
      <c r="E142" s="32">
        <f>+C142-D142</f>
        <v/>
      </c>
    </row>
    <row r="143">
      <c r="A143" t="n">
        <v>11</v>
      </c>
      <c r="B143" s="2">
        <f>B142+1</f>
        <v/>
      </c>
      <c r="C143" s="32" t="n">
        <v>33456</v>
      </c>
      <c r="D143" s="32" t="n">
        <v>10000</v>
      </c>
      <c r="E143" s="32">
        <f>+C143-D143</f>
        <v/>
      </c>
    </row>
    <row r="144">
      <c r="A144" t="n">
        <v>12</v>
      </c>
      <c r="B144" s="2">
        <f>B143+1</f>
        <v/>
      </c>
      <c r="C144" s="32" t="n">
        <v>46318</v>
      </c>
      <c r="D144" s="32" t="n">
        <v>10000</v>
      </c>
      <c r="E144" s="32">
        <f>+C144-D144</f>
        <v/>
      </c>
    </row>
    <row r="145">
      <c r="A145" t="n">
        <v>13</v>
      </c>
      <c r="B145" s="2">
        <f>B144+1</f>
        <v/>
      </c>
      <c r="C145" s="32" t="n">
        <v>25844</v>
      </c>
      <c r="D145" s="32" t="n">
        <v>10000</v>
      </c>
      <c r="E145" s="32">
        <f>+C145-D145</f>
        <v/>
      </c>
    </row>
    <row r="146">
      <c r="A146" t="n">
        <v>14</v>
      </c>
      <c r="B146" s="2">
        <f>B145+1</f>
        <v/>
      </c>
      <c r="C146" s="32" t="n">
        <v>14398</v>
      </c>
      <c r="D146" s="32" t="n">
        <v>10000</v>
      </c>
      <c r="E146" s="32">
        <f>+C146-D146</f>
        <v/>
      </c>
    </row>
    <row r="147">
      <c r="A147" t="n">
        <v>15</v>
      </c>
      <c r="B147" s="2">
        <f>B146+1</f>
        <v/>
      </c>
      <c r="C147" s="32" t="n">
        <v>17408</v>
      </c>
      <c r="D147" s="32" t="n">
        <v>10000</v>
      </c>
      <c r="E147" s="32">
        <f>+C147-D147</f>
        <v/>
      </c>
    </row>
    <row r="148">
      <c r="A148" t="n">
        <v>16</v>
      </c>
      <c r="B148" s="2">
        <f>B147+1</f>
        <v/>
      </c>
      <c r="C148" s="32" t="n">
        <v>23752</v>
      </c>
      <c r="D148" s="32" t="n">
        <v>10000</v>
      </c>
      <c r="E148" s="32">
        <f>+C148-D148</f>
        <v/>
      </c>
    </row>
    <row r="149">
      <c r="A149" t="n">
        <v>17</v>
      </c>
      <c r="B149" s="2">
        <f>B148+1</f>
        <v/>
      </c>
      <c r="C149" s="32" t="n">
        <v>18161</v>
      </c>
      <c r="D149" s="32" t="n">
        <v>10000</v>
      </c>
      <c r="E149" s="32">
        <f>+C149-D149</f>
        <v/>
      </c>
    </row>
    <row r="150">
      <c r="A150" t="n">
        <v>18</v>
      </c>
      <c r="B150" s="2">
        <f>B149+1</f>
        <v/>
      </c>
      <c r="C150" s="32" t="n">
        <v>38573</v>
      </c>
      <c r="D150" s="32" t="n">
        <v>10000</v>
      </c>
      <c r="E150" s="32">
        <f>+C150-D150</f>
        <v/>
      </c>
    </row>
    <row r="151">
      <c r="A151" t="n">
        <v>19</v>
      </c>
      <c r="B151" s="2">
        <f>B150+1</f>
        <v/>
      </c>
      <c r="C151" s="32" t="n">
        <v>33429</v>
      </c>
      <c r="D151" s="32" t="n">
        <v>10000</v>
      </c>
      <c r="E151" s="32">
        <f>+C151-D151</f>
        <v/>
      </c>
    </row>
    <row r="152">
      <c r="A152" t="n">
        <v>20</v>
      </c>
      <c r="B152" s="2">
        <f>B151+1</f>
        <v/>
      </c>
      <c r="C152" s="32" t="n">
        <v>35490</v>
      </c>
      <c r="D152" s="32" t="n">
        <v>10000</v>
      </c>
      <c r="E152" s="32">
        <f>+C152-D152</f>
        <v/>
      </c>
    </row>
    <row r="153">
      <c r="A153" t="n">
        <v>21</v>
      </c>
      <c r="B153" s="2">
        <f>B152+1</f>
        <v/>
      </c>
      <c r="C153" s="32" t="n">
        <v>35059</v>
      </c>
      <c r="D153" s="32" t="n">
        <v>10000</v>
      </c>
      <c r="E153" s="32">
        <f>+C153-D153</f>
        <v/>
      </c>
    </row>
    <row r="154">
      <c r="A154" t="n">
        <v>22</v>
      </c>
      <c r="B154" s="2">
        <f>B153+1</f>
        <v/>
      </c>
      <c r="C154" s="32" t="n">
        <v>35034</v>
      </c>
      <c r="D154" s="32" t="n">
        <v>10000</v>
      </c>
      <c r="E154" s="32">
        <f>+C154-D154</f>
        <v/>
      </c>
    </row>
    <row r="155">
      <c r="A155" t="n">
        <v>23</v>
      </c>
      <c r="B155" s="2">
        <f>B154+1</f>
        <v/>
      </c>
      <c r="C155" s="32" t="n">
        <v>38417</v>
      </c>
      <c r="D155" s="32" t="n">
        <v>10000</v>
      </c>
      <c r="E155" s="32">
        <f>+C155-D155</f>
        <v/>
      </c>
    </row>
    <row r="156">
      <c r="A156" t="n">
        <v>24</v>
      </c>
      <c r="B156" s="2">
        <f>B155+1</f>
        <v/>
      </c>
      <c r="C156" s="32" t="n">
        <v>30955</v>
      </c>
      <c r="D156" s="32" t="n">
        <v>10000</v>
      </c>
      <c r="E156" s="32">
        <f>+C156-D156</f>
        <v/>
      </c>
    </row>
    <row r="157">
      <c r="A157" t="n">
        <v>25</v>
      </c>
      <c r="B157" s="2">
        <f>B156+1</f>
        <v/>
      </c>
      <c r="C157" s="32" t="n">
        <v>31318</v>
      </c>
      <c r="D157" s="32" t="n">
        <v>10000</v>
      </c>
      <c r="E157" s="32">
        <f>+C157-D157</f>
        <v/>
      </c>
    </row>
    <row r="158">
      <c r="A158" t="n">
        <v>26</v>
      </c>
      <c r="B158" s="2">
        <f>B157+1</f>
        <v/>
      </c>
      <c r="C158" s="32" t="n">
        <v>25401</v>
      </c>
      <c r="D158" s="32" t="n">
        <v>10000</v>
      </c>
      <c r="E158" s="32">
        <f>+C158-D158</f>
        <v/>
      </c>
    </row>
    <row r="159">
      <c r="A159" t="n">
        <v>27</v>
      </c>
      <c r="B159" s="2">
        <f>B158+1</f>
        <v/>
      </c>
      <c r="C159" s="32" t="n">
        <v>26699</v>
      </c>
      <c r="D159" s="32" t="n">
        <v>10000</v>
      </c>
      <c r="E159" s="32">
        <f>+C159-D159</f>
        <v/>
      </c>
    </row>
    <row r="160">
      <c r="A160" t="n">
        <v>28</v>
      </c>
      <c r="B160" s="2">
        <f>B159+1</f>
        <v/>
      </c>
      <c r="C160" s="32" t="n">
        <v>28799</v>
      </c>
      <c r="D160" s="32" t="n">
        <v>10000</v>
      </c>
      <c r="E160" s="32">
        <f>+C160-D160</f>
        <v/>
      </c>
    </row>
    <row r="161">
      <c r="A161" t="n">
        <v>29</v>
      </c>
      <c r="B161" s="2">
        <f>B160+1</f>
        <v/>
      </c>
      <c r="C161" s="32" t="n">
        <v>29058</v>
      </c>
      <c r="D161" s="32" t="n">
        <v>10000</v>
      </c>
      <c r="E161" s="32">
        <f>+C161-D161</f>
        <v/>
      </c>
      <c r="H161" s="32" t="n">
        <v>14398</v>
      </c>
      <c r="I161" s="32" t="inlineStr">
        <is>
          <t>Daily Min</t>
        </is>
      </c>
    </row>
    <row r="162">
      <c r="A162" t="n">
        <v>30</v>
      </c>
      <c r="B162" s="2">
        <f>B161+1</f>
        <v/>
      </c>
      <c r="C162" s="32" t="n">
        <v>28835</v>
      </c>
      <c r="D162" s="32" t="n">
        <v>10000</v>
      </c>
      <c r="E162" s="32">
        <f>+C162-D162</f>
        <v/>
      </c>
      <c r="H162" s="32" t="n">
        <v>46318</v>
      </c>
      <c r="I162" s="32" t="inlineStr">
        <is>
          <t>Daily Max</t>
        </is>
      </c>
    </row>
    <row r="163">
      <c r="A163" t="n">
        <v>31</v>
      </c>
      <c r="B163" s="2">
        <f>B162+1</f>
        <v/>
      </c>
      <c r="C163" s="32" t="n">
        <v>26420</v>
      </c>
      <c r="D163" s="32" t="n">
        <v>10000</v>
      </c>
      <c r="E163" s="32">
        <f>+C163-D163</f>
        <v/>
      </c>
      <c r="G163" s="32" t="n">
        <v>815830</v>
      </c>
      <c r="H163" s="32" t="n">
        <v>815830</v>
      </c>
      <c r="I163" s="32" t="inlineStr">
        <is>
          <t>Total</t>
        </is>
      </c>
    </row>
    <row r="164">
      <c r="C164" s="32">
        <f>SUM(C133:C163)</f>
        <v/>
      </c>
      <c r="D164" s="32">
        <f>SUM(D133:D163)</f>
        <v/>
      </c>
      <c r="E164" s="32">
        <f>SUM(E133:E163)</f>
        <v/>
      </c>
      <c r="F164" s="24">
        <f>((+D164*0.025)+(E164*0.04))/C164</f>
        <v/>
      </c>
    </row>
    <row r="165"/>
    <row r="166">
      <c r="A166" t="n">
        <v>1</v>
      </c>
      <c r="B166" s="2">
        <f>B163+1</f>
        <v/>
      </c>
      <c r="C166" s="32" t="n">
        <v>25239</v>
      </c>
      <c r="D166" s="32" t="n">
        <v>20000</v>
      </c>
      <c r="E166" s="32">
        <f>+C166-D166</f>
        <v/>
      </c>
    </row>
    <row r="167">
      <c r="A167" t="n">
        <v>2</v>
      </c>
      <c r="B167" s="2">
        <f>B166+1</f>
        <v/>
      </c>
      <c r="C167" s="32" t="n">
        <v>28735</v>
      </c>
      <c r="D167" s="32" t="n">
        <v>20000</v>
      </c>
      <c r="E167" s="32">
        <f>+C167-D167</f>
        <v/>
      </c>
    </row>
    <row r="168">
      <c r="A168" t="n">
        <v>3</v>
      </c>
      <c r="B168" s="2">
        <f>B167+1</f>
        <v/>
      </c>
      <c r="C168" s="32" t="n">
        <v>29816</v>
      </c>
      <c r="D168" s="32" t="n">
        <v>20000</v>
      </c>
      <c r="E168" s="32">
        <f>+C168-D168</f>
        <v/>
      </c>
    </row>
    <row r="169">
      <c r="A169" t="n">
        <v>4</v>
      </c>
      <c r="B169" s="2">
        <f>B168+1</f>
        <v/>
      </c>
      <c r="C169" s="32" t="n">
        <v>27652</v>
      </c>
      <c r="D169" s="32" t="n">
        <v>20000</v>
      </c>
      <c r="E169" s="32">
        <f>+C169-D169</f>
        <v/>
      </c>
    </row>
    <row r="170">
      <c r="A170" t="n">
        <v>5</v>
      </c>
      <c r="B170" s="2">
        <f>B169+1</f>
        <v/>
      </c>
      <c r="C170" s="32" t="n">
        <v>25122</v>
      </c>
      <c r="D170" s="32" t="n">
        <v>20000</v>
      </c>
      <c r="E170" s="32">
        <f>+C170-D170</f>
        <v/>
      </c>
    </row>
    <row r="171">
      <c r="A171" t="n">
        <v>6</v>
      </c>
      <c r="B171" s="2">
        <f>B170+1</f>
        <v/>
      </c>
      <c r="C171" s="32" t="n">
        <v>26331</v>
      </c>
      <c r="D171" s="32" t="n">
        <v>20000</v>
      </c>
      <c r="E171" s="32">
        <f>+C171-D171</f>
        <v/>
      </c>
    </row>
    <row r="172">
      <c r="A172" t="n">
        <v>7</v>
      </c>
      <c r="B172" s="2">
        <f>B171+1</f>
        <v/>
      </c>
      <c r="C172" s="32" t="n">
        <v>27574</v>
      </c>
      <c r="D172" s="32" t="n">
        <v>20000</v>
      </c>
      <c r="E172" s="32">
        <f>+C172-D172</f>
        <v/>
      </c>
    </row>
    <row r="173">
      <c r="A173" t="n">
        <v>8</v>
      </c>
      <c r="B173" s="2">
        <f>B172+1</f>
        <v/>
      </c>
      <c r="C173" s="32" t="n">
        <v>32489</v>
      </c>
      <c r="D173" s="32" t="n">
        <v>20000</v>
      </c>
      <c r="E173" s="32">
        <f>+C173-D173</f>
        <v/>
      </c>
    </row>
    <row r="174">
      <c r="A174" t="n">
        <v>9</v>
      </c>
      <c r="B174" s="2">
        <f>B173+1</f>
        <v/>
      </c>
      <c r="C174" s="32" t="n">
        <v>25725</v>
      </c>
      <c r="D174" s="32" t="n">
        <v>20000</v>
      </c>
      <c r="E174" s="32">
        <f>+C174-D174</f>
        <v/>
      </c>
    </row>
    <row r="175">
      <c r="A175" t="n">
        <v>10</v>
      </c>
      <c r="B175" s="2">
        <f>B174+1</f>
        <v/>
      </c>
      <c r="C175" s="32" t="n">
        <v>8835</v>
      </c>
      <c r="D175" s="32" t="n">
        <v>20000</v>
      </c>
      <c r="E175" s="32">
        <f>+C175-D175</f>
        <v/>
      </c>
    </row>
    <row r="176">
      <c r="A176" t="n">
        <v>11</v>
      </c>
      <c r="B176" s="2">
        <f>B175+1</f>
        <v/>
      </c>
      <c r="C176" s="32" t="n">
        <v>16316</v>
      </c>
      <c r="D176" s="32" t="n">
        <v>20000</v>
      </c>
      <c r="E176" s="32">
        <f>+C176-D176</f>
        <v/>
      </c>
    </row>
    <row r="177">
      <c r="A177" t="n">
        <v>12</v>
      </c>
      <c r="B177" s="2">
        <f>B176+1</f>
        <v/>
      </c>
      <c r="C177" s="32" t="n">
        <v>28189</v>
      </c>
      <c r="D177" s="32" t="n">
        <v>20000</v>
      </c>
      <c r="E177" s="32">
        <f>+C177-D177</f>
        <v/>
      </c>
    </row>
    <row r="178">
      <c r="A178" t="n">
        <v>13</v>
      </c>
      <c r="B178" s="2">
        <f>B177+1</f>
        <v/>
      </c>
      <c r="C178" s="32" t="n">
        <v>28249</v>
      </c>
      <c r="D178" s="32" t="n">
        <v>20000</v>
      </c>
      <c r="E178" s="32">
        <f>+C178-D178</f>
        <v/>
      </c>
    </row>
    <row r="179">
      <c r="A179" t="n">
        <v>14</v>
      </c>
      <c r="B179" s="2">
        <f>B178+1</f>
        <v/>
      </c>
      <c r="C179" s="32" t="n">
        <v>27285</v>
      </c>
      <c r="D179" s="32" t="n">
        <v>20000</v>
      </c>
      <c r="E179" s="32">
        <f>+C179-D179</f>
        <v/>
      </c>
    </row>
    <row r="180">
      <c r="A180" t="n">
        <v>15</v>
      </c>
      <c r="B180" s="2">
        <f>B179+1</f>
        <v/>
      </c>
      <c r="C180" s="32" t="n">
        <v>26518</v>
      </c>
      <c r="D180" s="32" t="n">
        <v>20000</v>
      </c>
      <c r="E180" s="32">
        <f>+C180-D180</f>
        <v/>
      </c>
    </row>
    <row r="181">
      <c r="A181" t="n">
        <v>16</v>
      </c>
      <c r="B181" s="2">
        <f>B180+1</f>
        <v/>
      </c>
      <c r="C181" s="32" t="n">
        <v>25348</v>
      </c>
      <c r="D181" s="32" t="n">
        <v>20000</v>
      </c>
      <c r="E181" s="32">
        <f>+C181-D181</f>
        <v/>
      </c>
    </row>
    <row r="182">
      <c r="A182" t="n">
        <v>17</v>
      </c>
      <c r="B182" s="2">
        <f>B181+1</f>
        <v/>
      </c>
      <c r="C182" s="32" t="n">
        <v>25281</v>
      </c>
      <c r="D182" s="32" t="n">
        <v>20000</v>
      </c>
      <c r="E182" s="32">
        <f>+C182-D182</f>
        <v/>
      </c>
    </row>
    <row r="183">
      <c r="A183" t="n">
        <v>18</v>
      </c>
      <c r="B183" s="2">
        <f>B182+1</f>
        <v/>
      </c>
      <c r="C183" s="32" t="n">
        <v>26138</v>
      </c>
      <c r="D183" s="32" t="n">
        <v>20000</v>
      </c>
      <c r="E183" s="32">
        <f>+C183-D183</f>
        <v/>
      </c>
    </row>
    <row r="184">
      <c r="A184" t="n">
        <v>19</v>
      </c>
      <c r="B184" s="2">
        <f>B183+1</f>
        <v/>
      </c>
      <c r="C184" s="32" t="n">
        <v>27193</v>
      </c>
      <c r="D184" s="32" t="n">
        <v>20000</v>
      </c>
      <c r="E184" s="32">
        <f>+C184-D184</f>
        <v/>
      </c>
    </row>
    <row r="185">
      <c r="A185" t="n">
        <v>20</v>
      </c>
      <c r="B185" s="2">
        <f>B184+1</f>
        <v/>
      </c>
      <c r="C185" s="32" t="n">
        <v>26477</v>
      </c>
      <c r="D185" s="32" t="n">
        <v>20000</v>
      </c>
      <c r="E185" s="32">
        <f>+C185-D185</f>
        <v/>
      </c>
    </row>
    <row r="186">
      <c r="A186" t="n">
        <v>21</v>
      </c>
      <c r="B186" s="2">
        <f>B185+1</f>
        <v/>
      </c>
      <c r="C186" s="32" t="n">
        <v>24396</v>
      </c>
      <c r="D186" s="32" t="n">
        <v>20000</v>
      </c>
      <c r="E186" s="32">
        <f>+C186-D186</f>
        <v/>
      </c>
    </row>
    <row r="187">
      <c r="A187" t="n">
        <v>22</v>
      </c>
      <c r="B187" s="2">
        <f>B186+1</f>
        <v/>
      </c>
      <c r="C187" s="32" t="n">
        <v>27452</v>
      </c>
      <c r="D187" s="32" t="n">
        <v>20000</v>
      </c>
      <c r="E187" s="32">
        <f>+C187-D187</f>
        <v/>
      </c>
    </row>
    <row r="188">
      <c r="A188" t="n">
        <v>23</v>
      </c>
      <c r="B188" s="2">
        <f>B187+1</f>
        <v/>
      </c>
      <c r="C188" s="32" t="n">
        <v>26755</v>
      </c>
      <c r="D188" s="32" t="n">
        <v>20000</v>
      </c>
      <c r="E188" s="32">
        <f>+C188-D188</f>
        <v/>
      </c>
    </row>
    <row r="189">
      <c r="A189" t="n">
        <v>24</v>
      </c>
      <c r="B189" s="2">
        <f>B188+1</f>
        <v/>
      </c>
      <c r="C189" s="32" t="n">
        <v>27169</v>
      </c>
      <c r="D189" s="32" t="n">
        <v>20000</v>
      </c>
      <c r="E189" s="32">
        <f>+C189-D189</f>
        <v/>
      </c>
    </row>
    <row r="190">
      <c r="A190" t="n">
        <v>25</v>
      </c>
      <c r="B190" s="2">
        <f>B189+1</f>
        <v/>
      </c>
      <c r="C190" s="32" t="n">
        <v>27360</v>
      </c>
      <c r="D190" s="32" t="n">
        <v>20000</v>
      </c>
      <c r="E190" s="32">
        <f>+C190-D190</f>
        <v/>
      </c>
    </row>
    <row r="191">
      <c r="A191" t="n">
        <v>26</v>
      </c>
      <c r="B191" s="2">
        <f>B190+1</f>
        <v/>
      </c>
      <c r="C191" s="32" t="n">
        <v>28418</v>
      </c>
      <c r="D191" s="32" t="n">
        <v>20000</v>
      </c>
      <c r="E191" s="32">
        <f>+C191-D191</f>
        <v/>
      </c>
    </row>
    <row r="192">
      <c r="A192" t="n">
        <v>27</v>
      </c>
      <c r="B192" s="2">
        <f>B191+1</f>
        <v/>
      </c>
      <c r="C192" s="32" t="n">
        <v>25292</v>
      </c>
      <c r="D192" s="32" t="n">
        <v>20000</v>
      </c>
      <c r="E192" s="32">
        <f>+C192-D192</f>
        <v/>
      </c>
    </row>
    <row r="193">
      <c r="A193" t="n">
        <v>28</v>
      </c>
      <c r="B193" s="2">
        <f>B192+1</f>
        <v/>
      </c>
      <c r="C193" s="32" t="n">
        <v>22775</v>
      </c>
      <c r="D193" s="32" t="n">
        <v>20000</v>
      </c>
      <c r="E193" s="32">
        <f>+C193-D193</f>
        <v/>
      </c>
      <c r="H193" s="32" t="n">
        <v>8835</v>
      </c>
      <c r="I193" s="32" t="inlineStr">
        <is>
          <t>Daily Min</t>
        </is>
      </c>
    </row>
    <row r="194">
      <c r="A194" t="n">
        <v>29</v>
      </c>
      <c r="B194" s="2">
        <f>B193+1</f>
        <v/>
      </c>
      <c r="C194" s="32" t="n">
        <v>32959</v>
      </c>
      <c r="D194" s="32" t="n">
        <v>20000</v>
      </c>
      <c r="E194" s="32">
        <f>+C194-D194</f>
        <v/>
      </c>
      <c r="H194" s="32" t="n">
        <v>32959</v>
      </c>
      <c r="I194" s="32" t="inlineStr">
        <is>
          <t>Daily Max</t>
        </is>
      </c>
    </row>
    <row r="195">
      <c r="A195" t="n">
        <v>30</v>
      </c>
      <c r="B195" s="2">
        <f>B194+1</f>
        <v/>
      </c>
      <c r="C195" s="32" t="n">
        <v>28285</v>
      </c>
      <c r="D195" s="32" t="n">
        <v>20000</v>
      </c>
      <c r="E195" s="32">
        <f>+C195-D195</f>
        <v/>
      </c>
      <c r="G195" s="32" t="n">
        <v>785373</v>
      </c>
      <c r="H195" s="32" t="n">
        <v>785373</v>
      </c>
      <c r="I195" s="32" t="inlineStr">
        <is>
          <t>Total</t>
        </is>
      </c>
    </row>
    <row r="196">
      <c r="C196" s="32">
        <f>SUM(C165:C195)</f>
        <v/>
      </c>
      <c r="D196" s="32">
        <f>SUM(D165:D195)</f>
        <v/>
      </c>
      <c r="E196" s="32">
        <f>SUM(E165:E195)</f>
        <v/>
      </c>
      <c r="F196" s="24">
        <f>((+D196*0.025)+(E196*0.04))/C196</f>
        <v/>
      </c>
    </row>
    <row r="197"/>
    <row r="198">
      <c r="A198" t="n">
        <v>1</v>
      </c>
      <c r="B198" s="2">
        <f>B195+1</f>
        <v/>
      </c>
      <c r="C198" s="32" t="n">
        <v>26222</v>
      </c>
      <c r="D198" s="32" t="n">
        <v>20000</v>
      </c>
      <c r="E198" s="32">
        <f>+C198-D198</f>
        <v/>
      </c>
    </row>
    <row r="199">
      <c r="A199" t="n">
        <v>2</v>
      </c>
      <c r="B199" s="2">
        <f>B198+1</f>
        <v/>
      </c>
      <c r="C199" s="32" t="n">
        <v>24511</v>
      </c>
      <c r="D199" s="32" t="n">
        <v>20000</v>
      </c>
      <c r="E199" s="32">
        <f>+C199-D199</f>
        <v/>
      </c>
    </row>
    <row r="200">
      <c r="A200" t="n">
        <v>3</v>
      </c>
      <c r="B200" s="2">
        <f>B199+1</f>
        <v/>
      </c>
      <c r="C200" s="32" t="n">
        <v>27561</v>
      </c>
      <c r="D200" s="32" t="n">
        <v>20000</v>
      </c>
      <c r="E200" s="32">
        <f>+C200-D200</f>
        <v/>
      </c>
    </row>
    <row r="201">
      <c r="A201" t="n">
        <v>4</v>
      </c>
      <c r="B201" s="2">
        <f>B200+1</f>
        <v/>
      </c>
      <c r="C201" s="32" t="n">
        <v>28074</v>
      </c>
      <c r="D201" s="32" t="n">
        <v>20000</v>
      </c>
      <c r="E201" s="32">
        <f>+C201-D201</f>
        <v/>
      </c>
    </row>
    <row r="202">
      <c r="A202" t="n">
        <v>5</v>
      </c>
      <c r="B202" s="2">
        <f>B201+1</f>
        <v/>
      </c>
      <c r="C202" s="32" t="n">
        <v>38351</v>
      </c>
      <c r="D202" s="32" t="n">
        <v>20000</v>
      </c>
      <c r="E202" s="32">
        <f>+C202-D202</f>
        <v/>
      </c>
    </row>
    <row r="203">
      <c r="A203" t="n">
        <v>6</v>
      </c>
      <c r="B203" s="2">
        <f>B202+1</f>
        <v/>
      </c>
      <c r="C203" s="32" t="n">
        <v>37472</v>
      </c>
      <c r="D203" s="32" t="n">
        <v>20000</v>
      </c>
      <c r="E203" s="32">
        <f>+C203-D203</f>
        <v/>
      </c>
    </row>
    <row r="204">
      <c r="A204" t="n">
        <v>7</v>
      </c>
      <c r="B204" s="2">
        <f>B203+1</f>
        <v/>
      </c>
      <c r="C204" s="32" t="n">
        <v>30219</v>
      </c>
      <c r="D204" s="32" t="n">
        <v>20000</v>
      </c>
      <c r="E204" s="32">
        <f>+C204-D204</f>
        <v/>
      </c>
    </row>
    <row r="205">
      <c r="A205" t="n">
        <v>8</v>
      </c>
      <c r="B205" s="2">
        <f>B204+1</f>
        <v/>
      </c>
      <c r="C205" s="32" t="n">
        <v>10448</v>
      </c>
      <c r="D205" s="32" t="n">
        <v>20000</v>
      </c>
      <c r="E205" s="32">
        <f>+C205-D205</f>
        <v/>
      </c>
    </row>
    <row r="206">
      <c r="A206" t="n">
        <v>9</v>
      </c>
      <c r="B206" s="2">
        <f>B205+1</f>
        <v/>
      </c>
      <c r="C206" s="32" t="n">
        <v>13127</v>
      </c>
      <c r="D206" s="32" t="n">
        <v>20000</v>
      </c>
      <c r="E206" s="32">
        <f>+C206-D206</f>
        <v/>
      </c>
    </row>
    <row r="207">
      <c r="A207" t="n">
        <v>10</v>
      </c>
      <c r="B207" s="2">
        <f>B206+1</f>
        <v/>
      </c>
      <c r="C207" s="32" t="n">
        <v>27750</v>
      </c>
      <c r="D207" s="32" t="n">
        <v>20000</v>
      </c>
      <c r="E207" s="32">
        <f>+C207-D207</f>
        <v/>
      </c>
    </row>
    <row r="208">
      <c r="A208" t="n">
        <v>11</v>
      </c>
      <c r="B208" s="2">
        <f>B207+1</f>
        <v/>
      </c>
      <c r="C208" s="32" t="n">
        <v>37089</v>
      </c>
      <c r="D208" s="32" t="n">
        <v>20000</v>
      </c>
      <c r="E208" s="32">
        <f>+C208-D208</f>
        <v/>
      </c>
    </row>
    <row r="209">
      <c r="A209" t="n">
        <v>12</v>
      </c>
      <c r="B209" s="2">
        <f>B208+1</f>
        <v/>
      </c>
      <c r="C209" s="32" t="n">
        <v>36918</v>
      </c>
      <c r="D209" s="32" t="n">
        <v>20000</v>
      </c>
      <c r="E209" s="32">
        <f>+C209-D209</f>
        <v/>
      </c>
    </row>
    <row r="210">
      <c r="A210" t="n">
        <v>13</v>
      </c>
      <c r="B210" s="2">
        <f>B209+1</f>
        <v/>
      </c>
      <c r="C210" s="32" t="n">
        <v>38620</v>
      </c>
      <c r="D210" s="32" t="n">
        <v>20000</v>
      </c>
      <c r="E210" s="32">
        <f>+C210-D210</f>
        <v/>
      </c>
    </row>
    <row r="211">
      <c r="A211" t="n">
        <v>14</v>
      </c>
      <c r="B211" s="2">
        <f>B210+1</f>
        <v/>
      </c>
      <c r="C211" s="32" t="n">
        <v>38172</v>
      </c>
      <c r="D211" s="32" t="n">
        <v>20000</v>
      </c>
      <c r="E211" s="32">
        <f>+C211-D211</f>
        <v/>
      </c>
    </row>
    <row r="212">
      <c r="A212" t="n">
        <v>15</v>
      </c>
      <c r="B212" s="2">
        <f>B211+1</f>
        <v/>
      </c>
      <c r="C212" s="32" t="n">
        <v>38833</v>
      </c>
      <c r="D212" s="32" t="n">
        <v>20000</v>
      </c>
      <c r="E212" s="32">
        <f>+C212-D212</f>
        <v/>
      </c>
    </row>
    <row r="213">
      <c r="A213" t="n">
        <v>16</v>
      </c>
      <c r="B213" s="2">
        <f>B212+1</f>
        <v/>
      </c>
      <c r="C213" s="32" t="n">
        <v>38118</v>
      </c>
      <c r="D213" s="32" t="n">
        <v>20000</v>
      </c>
      <c r="E213" s="32">
        <f>+C213-D213</f>
        <v/>
      </c>
    </row>
    <row r="214">
      <c r="A214" t="n">
        <v>17</v>
      </c>
      <c r="B214" s="2">
        <f>B213+1</f>
        <v/>
      </c>
      <c r="C214" s="32" t="n">
        <v>45852</v>
      </c>
      <c r="D214" s="32" t="n">
        <v>20000</v>
      </c>
      <c r="E214" s="32">
        <f>+C214-D214</f>
        <v/>
      </c>
    </row>
    <row r="215">
      <c r="A215" t="n">
        <v>18</v>
      </c>
      <c r="B215" s="2">
        <f>B214+1</f>
        <v/>
      </c>
      <c r="C215" s="32" t="n">
        <v>43053</v>
      </c>
      <c r="D215" s="32" t="n">
        <v>20000</v>
      </c>
      <c r="E215" s="32">
        <f>+C215-D215</f>
        <v/>
      </c>
    </row>
    <row r="216">
      <c r="A216" t="n">
        <v>19</v>
      </c>
      <c r="B216" s="2">
        <f>B215+1</f>
        <v/>
      </c>
      <c r="C216" s="32" t="n">
        <v>46610</v>
      </c>
      <c r="D216" s="32" t="n">
        <v>20000</v>
      </c>
      <c r="E216" s="32">
        <f>+C216-D216</f>
        <v/>
      </c>
    </row>
    <row r="217">
      <c r="A217" t="n">
        <v>20</v>
      </c>
      <c r="B217" s="2">
        <f>B216+1</f>
        <v/>
      </c>
      <c r="C217" s="32" t="n">
        <v>47319</v>
      </c>
      <c r="D217" s="32" t="n">
        <v>20000</v>
      </c>
      <c r="E217" s="32">
        <f>+C217-D217</f>
        <v/>
      </c>
    </row>
    <row r="218">
      <c r="A218" t="n">
        <v>21</v>
      </c>
      <c r="B218" s="2">
        <f>B217+1</f>
        <v/>
      </c>
      <c r="C218" s="32" t="n">
        <v>44415</v>
      </c>
      <c r="D218" s="32" t="n">
        <v>20000</v>
      </c>
      <c r="E218" s="32">
        <f>+C218-D218</f>
        <v/>
      </c>
    </row>
    <row r="219">
      <c r="A219" t="n">
        <v>22</v>
      </c>
      <c r="B219" s="2">
        <f>B218+1</f>
        <v/>
      </c>
      <c r="C219" s="32" t="n">
        <v>40222</v>
      </c>
      <c r="D219" s="32" t="n">
        <v>20000</v>
      </c>
      <c r="E219" s="32">
        <f>+C219-D219</f>
        <v/>
      </c>
    </row>
    <row r="220">
      <c r="A220" t="n">
        <v>23</v>
      </c>
      <c r="B220" s="2">
        <f>B219+1</f>
        <v/>
      </c>
      <c r="C220" s="32" t="n">
        <v>28214</v>
      </c>
      <c r="D220" s="32" t="n">
        <v>20000</v>
      </c>
      <c r="E220" s="32">
        <f>+C220-D220</f>
        <v/>
      </c>
    </row>
    <row r="221">
      <c r="A221" t="n">
        <v>24</v>
      </c>
      <c r="B221" s="2">
        <f>B220+1</f>
        <v/>
      </c>
      <c r="C221" s="32" t="n">
        <v>35577</v>
      </c>
      <c r="D221" s="32" t="n">
        <v>20000</v>
      </c>
      <c r="E221" s="32">
        <f>+C221-D221</f>
        <v/>
      </c>
    </row>
    <row r="222">
      <c r="A222" t="n">
        <v>25</v>
      </c>
      <c r="B222" s="2">
        <f>B221+1</f>
        <v/>
      </c>
      <c r="C222" s="32" t="n">
        <v>35905</v>
      </c>
      <c r="D222" s="32" t="n">
        <v>20000</v>
      </c>
      <c r="E222" s="32">
        <f>+C222-D222</f>
        <v/>
      </c>
    </row>
    <row r="223">
      <c r="A223" t="n">
        <v>26</v>
      </c>
      <c r="B223" s="2">
        <f>B222+1</f>
        <v/>
      </c>
      <c r="C223" s="32" t="n">
        <v>33461</v>
      </c>
      <c r="D223" s="32" t="n">
        <v>20000</v>
      </c>
      <c r="E223" s="32">
        <f>+C223-D223</f>
        <v/>
      </c>
    </row>
    <row r="224">
      <c r="A224" t="n">
        <v>27</v>
      </c>
      <c r="B224" s="2">
        <f>B223+1</f>
        <v/>
      </c>
      <c r="C224" s="32" t="n">
        <v>29167</v>
      </c>
      <c r="D224" s="32" t="n">
        <v>20000</v>
      </c>
      <c r="E224" s="32">
        <f>+C224-D224</f>
        <v/>
      </c>
    </row>
    <row r="225">
      <c r="A225" t="n">
        <v>28</v>
      </c>
      <c r="B225" s="2">
        <f>B224+1</f>
        <v/>
      </c>
      <c r="C225" s="32" t="n">
        <v>29453</v>
      </c>
      <c r="D225" s="32" t="n">
        <v>20000</v>
      </c>
      <c r="E225" s="32">
        <f>+C225-D225</f>
        <v/>
      </c>
    </row>
    <row r="226">
      <c r="A226" t="n">
        <v>29</v>
      </c>
      <c r="B226" s="2">
        <f>B225+1</f>
        <v/>
      </c>
      <c r="C226" s="32" t="n">
        <v>30591</v>
      </c>
      <c r="D226" s="32" t="n">
        <v>20000</v>
      </c>
      <c r="E226" s="32">
        <f>+C226-D226</f>
        <v/>
      </c>
      <c r="H226" s="32" t="n">
        <v>10448</v>
      </c>
      <c r="I226" s="32" t="inlineStr">
        <is>
          <t>Daily Min</t>
        </is>
      </c>
    </row>
    <row r="227">
      <c r="A227" t="n">
        <v>30</v>
      </c>
      <c r="B227" s="2">
        <f>B226+1</f>
        <v/>
      </c>
      <c r="C227" s="32" t="n">
        <v>25959</v>
      </c>
      <c r="D227" s="32" t="n">
        <v>20000</v>
      </c>
      <c r="E227" s="32">
        <f>+C227-D227</f>
        <v/>
      </c>
      <c r="H227" s="32" t="n">
        <v>47319</v>
      </c>
      <c r="I227" s="32" t="inlineStr">
        <is>
          <t>Daily Max</t>
        </is>
      </c>
    </row>
    <row r="228">
      <c r="A228" t="n">
        <v>31</v>
      </c>
      <c r="B228" s="2">
        <f>B227+1</f>
        <v/>
      </c>
      <c r="C228" s="32" t="n">
        <v>33534</v>
      </c>
      <c r="D228" s="32" t="n">
        <v>20000</v>
      </c>
      <c r="E228" s="32">
        <f>+C228-D228</f>
        <v/>
      </c>
      <c r="G228" s="32" t="n">
        <v>1040817</v>
      </c>
      <c r="H228" s="32" t="n">
        <v>1040817</v>
      </c>
      <c r="I228" s="32" t="inlineStr">
        <is>
          <t>Total</t>
        </is>
      </c>
    </row>
    <row r="229">
      <c r="C229" s="32">
        <f>SUM(C198:C228)</f>
        <v/>
      </c>
      <c r="D229" s="32">
        <f>SUM(D198:D228)</f>
        <v/>
      </c>
      <c r="E229" s="32">
        <f>SUM(E198:E228)</f>
        <v/>
      </c>
      <c r="F229" s="24">
        <f>((+D229*0.025)+(E229*0.04))/C229</f>
        <v/>
      </c>
    </row>
    <row r="230">
      <c r="A230" t="n">
        <v>1</v>
      </c>
      <c r="B230" s="2">
        <f>B228+1</f>
        <v/>
      </c>
      <c r="C230" s="32" t="n">
        <v>36931</v>
      </c>
      <c r="D230" s="32" t="n">
        <v>20000</v>
      </c>
      <c r="E230" s="32">
        <f>+C230-D230</f>
        <v/>
      </c>
    </row>
    <row r="231">
      <c r="A231" t="n">
        <v>2</v>
      </c>
      <c r="B231" s="2">
        <f>B230+1</f>
        <v/>
      </c>
      <c r="C231" s="32" t="n">
        <v>42054</v>
      </c>
      <c r="D231" s="32" t="n">
        <v>20000</v>
      </c>
      <c r="E231" s="32">
        <f>+C231-D231</f>
        <v/>
      </c>
    </row>
    <row r="232">
      <c r="A232" t="n">
        <v>3</v>
      </c>
      <c r="B232" s="2">
        <f>B231+1</f>
        <v/>
      </c>
      <c r="C232" s="32" t="n">
        <v>37871</v>
      </c>
      <c r="D232" s="32" t="n">
        <v>20000</v>
      </c>
      <c r="E232" s="32">
        <f>+C232-D232</f>
        <v/>
      </c>
    </row>
    <row r="233">
      <c r="A233" t="n">
        <v>4</v>
      </c>
      <c r="B233" s="2">
        <f>B232+1</f>
        <v/>
      </c>
      <c r="C233" s="32" t="n">
        <v>48437</v>
      </c>
      <c r="D233" s="32" t="n">
        <v>20000</v>
      </c>
      <c r="E233" s="32">
        <f>+C233-D233</f>
        <v/>
      </c>
    </row>
    <row r="234">
      <c r="A234" t="n">
        <v>5</v>
      </c>
      <c r="B234" s="2">
        <f>B233+1</f>
        <v/>
      </c>
      <c r="C234" s="32" t="n">
        <v>42120</v>
      </c>
      <c r="D234" s="32" t="n">
        <v>20000</v>
      </c>
      <c r="E234" s="32">
        <f>+C234-D234</f>
        <v/>
      </c>
    </row>
    <row r="235">
      <c r="A235" t="n">
        <v>6</v>
      </c>
      <c r="B235" s="2">
        <f>B234+1</f>
        <v/>
      </c>
      <c r="C235" s="32" t="n">
        <v>42120</v>
      </c>
      <c r="D235" s="32" t="n">
        <v>20000</v>
      </c>
      <c r="E235" s="32">
        <f>+C235-D235</f>
        <v/>
      </c>
    </row>
    <row r="236">
      <c r="A236" t="n">
        <v>7</v>
      </c>
      <c r="B236" s="2">
        <f>B235+1</f>
        <v/>
      </c>
      <c r="C236" s="32" t="n">
        <v>47581</v>
      </c>
      <c r="D236" s="32" t="n">
        <v>20000</v>
      </c>
      <c r="E236" s="32">
        <f>+C236-D236</f>
        <v/>
      </c>
    </row>
    <row r="237">
      <c r="A237" t="n">
        <v>8</v>
      </c>
      <c r="B237" s="2">
        <f>B236+1</f>
        <v/>
      </c>
      <c r="C237" s="32" t="n">
        <v>46795</v>
      </c>
      <c r="D237" s="32" t="n">
        <v>20000</v>
      </c>
      <c r="E237" s="32">
        <f>+C237-D237</f>
        <v/>
      </c>
    </row>
    <row r="238">
      <c r="A238" t="n">
        <v>9</v>
      </c>
      <c r="B238" s="2">
        <f>B237+1</f>
        <v/>
      </c>
      <c r="C238" s="32" t="n">
        <v>46524</v>
      </c>
      <c r="D238" s="32" t="n">
        <v>20000</v>
      </c>
      <c r="E238" s="32">
        <f>+C238-D238</f>
        <v/>
      </c>
    </row>
    <row r="239">
      <c r="A239" t="n">
        <v>10</v>
      </c>
      <c r="B239" s="2">
        <f>B238+1</f>
        <v/>
      </c>
      <c r="C239" s="32" t="n">
        <v>43293</v>
      </c>
      <c r="D239" s="32" t="n">
        <v>20000</v>
      </c>
      <c r="E239" s="32">
        <f>+C239-D239</f>
        <v/>
      </c>
    </row>
    <row r="240">
      <c r="A240" t="n">
        <v>11</v>
      </c>
      <c r="B240" s="2">
        <f>B239+1</f>
        <v/>
      </c>
      <c r="C240" s="32" t="n">
        <v>19725</v>
      </c>
      <c r="D240" s="32" t="n">
        <v>20000</v>
      </c>
      <c r="E240" s="32">
        <f>+C240-D240</f>
        <v/>
      </c>
    </row>
    <row r="241">
      <c r="A241" t="n">
        <v>12</v>
      </c>
      <c r="B241" s="2">
        <f>B240+1</f>
        <v/>
      </c>
      <c r="C241" s="32" t="n">
        <v>18296</v>
      </c>
      <c r="D241" s="32" t="n">
        <v>20000</v>
      </c>
      <c r="E241" s="32">
        <f>+C241-D241</f>
        <v/>
      </c>
    </row>
    <row r="242">
      <c r="A242" t="n">
        <v>13</v>
      </c>
      <c r="B242" s="2">
        <f>B241+1</f>
        <v/>
      </c>
      <c r="C242" s="32" t="n">
        <v>16873</v>
      </c>
      <c r="D242" s="32" t="n">
        <v>20000</v>
      </c>
      <c r="E242" s="32">
        <f>+C242-D242</f>
        <v/>
      </c>
    </row>
    <row r="243">
      <c r="A243" t="n">
        <v>14</v>
      </c>
      <c r="B243" s="2">
        <f>B242+1</f>
        <v/>
      </c>
      <c r="C243" s="32" t="n">
        <v>17595</v>
      </c>
      <c r="D243" s="32" t="n">
        <v>20000</v>
      </c>
      <c r="E243" s="32">
        <f>+C243-D243</f>
        <v/>
      </c>
    </row>
    <row r="244">
      <c r="A244" t="n">
        <v>15</v>
      </c>
      <c r="B244" s="2">
        <f>B243+1</f>
        <v/>
      </c>
      <c r="C244" s="32" t="n">
        <v>18180</v>
      </c>
      <c r="D244" s="32" t="n">
        <v>20000</v>
      </c>
      <c r="E244" s="32">
        <f>+C244-D244</f>
        <v/>
      </c>
    </row>
    <row r="245">
      <c r="A245" t="n">
        <v>16</v>
      </c>
      <c r="B245" s="2">
        <f>B244+1</f>
        <v/>
      </c>
      <c r="C245" s="32" t="n">
        <v>28901</v>
      </c>
      <c r="D245" s="32" t="n">
        <v>20000</v>
      </c>
      <c r="E245" s="32">
        <f>+C245-D245</f>
        <v/>
      </c>
    </row>
    <row r="246">
      <c r="A246" t="n">
        <v>17</v>
      </c>
      <c r="B246" s="2">
        <f>B245+1</f>
        <v/>
      </c>
      <c r="C246" s="32" t="n">
        <v>45601</v>
      </c>
      <c r="D246" s="32" t="n">
        <v>20000</v>
      </c>
      <c r="E246" s="32">
        <f>+C246-D246</f>
        <v/>
      </c>
    </row>
    <row r="247">
      <c r="A247" t="n">
        <v>18</v>
      </c>
      <c r="B247" s="2">
        <f>B246+1</f>
        <v/>
      </c>
      <c r="C247" s="32" t="n">
        <v>43875</v>
      </c>
      <c r="D247" s="32" t="n">
        <v>20000</v>
      </c>
      <c r="E247" s="32">
        <f>+C247-D247</f>
        <v/>
      </c>
    </row>
    <row r="248">
      <c r="A248" t="n">
        <v>19</v>
      </c>
      <c r="B248" s="2">
        <f>B247+1</f>
        <v/>
      </c>
      <c r="C248" s="32" t="n">
        <v>41567</v>
      </c>
      <c r="D248" s="32" t="n">
        <v>20000</v>
      </c>
      <c r="E248" s="32">
        <f>+C248-D248</f>
        <v/>
      </c>
    </row>
    <row r="249">
      <c r="A249" t="n">
        <v>20</v>
      </c>
      <c r="B249" s="2">
        <f>B248+1</f>
        <v/>
      </c>
      <c r="C249" s="32" t="n">
        <v>43786</v>
      </c>
      <c r="D249" s="32" t="n">
        <v>20000</v>
      </c>
      <c r="E249" s="32">
        <f>+C249-D249</f>
        <v/>
      </c>
    </row>
    <row r="250">
      <c r="A250" t="n">
        <v>21</v>
      </c>
      <c r="B250" s="2">
        <f>B249+1</f>
        <v/>
      </c>
      <c r="C250" s="32" t="n">
        <v>47032</v>
      </c>
      <c r="D250" s="32" t="n">
        <v>20000</v>
      </c>
      <c r="E250" s="32">
        <f>+C250-D250</f>
        <v/>
      </c>
    </row>
    <row r="251">
      <c r="A251" t="n">
        <v>22</v>
      </c>
      <c r="B251" s="2">
        <f>B250+1</f>
        <v/>
      </c>
      <c r="C251" s="32" t="n">
        <v>41870</v>
      </c>
      <c r="D251" s="32" t="n">
        <v>20000</v>
      </c>
      <c r="E251" s="32">
        <f>+C251-D251</f>
        <v/>
      </c>
    </row>
    <row r="252">
      <c r="A252" t="n">
        <v>23</v>
      </c>
      <c r="B252" s="2">
        <f>B251+1</f>
        <v/>
      </c>
      <c r="C252" s="32" t="n">
        <v>34504</v>
      </c>
      <c r="D252" s="32" t="n">
        <v>20000</v>
      </c>
      <c r="E252" s="32">
        <f>+C252-D252</f>
        <v/>
      </c>
    </row>
    <row r="253">
      <c r="A253" t="n">
        <v>24</v>
      </c>
      <c r="B253" s="2">
        <f>B252+1</f>
        <v/>
      </c>
      <c r="C253" s="32" t="n">
        <v>31521</v>
      </c>
      <c r="D253" s="32" t="n">
        <v>20000</v>
      </c>
      <c r="E253" s="32">
        <f>+C253-D253</f>
        <v/>
      </c>
    </row>
    <row r="254">
      <c r="A254" t="n">
        <v>25</v>
      </c>
      <c r="B254" s="2">
        <f>B253+1</f>
        <v/>
      </c>
      <c r="C254" s="32" t="n">
        <v>38762</v>
      </c>
      <c r="D254" s="32" t="n">
        <v>20000</v>
      </c>
      <c r="E254" s="32">
        <f>+C254-D254</f>
        <v/>
      </c>
    </row>
    <row r="255">
      <c r="A255" t="n">
        <v>26</v>
      </c>
      <c r="B255" s="2">
        <f>B254+1</f>
        <v/>
      </c>
      <c r="C255" s="32" t="n">
        <v>40605</v>
      </c>
      <c r="D255" s="32" t="n">
        <v>20000</v>
      </c>
      <c r="E255" s="32">
        <f>+C255-D255</f>
        <v/>
      </c>
    </row>
    <row r="256">
      <c r="A256" t="n">
        <v>27</v>
      </c>
      <c r="B256" s="2">
        <f>B255+1</f>
        <v/>
      </c>
      <c r="C256" s="32" t="n">
        <v>38532</v>
      </c>
      <c r="D256" s="32" t="n">
        <v>20000</v>
      </c>
      <c r="E256" s="32">
        <f>+C256-D256</f>
        <v/>
      </c>
    </row>
    <row r="257">
      <c r="A257" t="n">
        <v>28</v>
      </c>
      <c r="B257" s="2">
        <f>B256+1</f>
        <v/>
      </c>
      <c r="C257" s="32" t="n">
        <v>43361</v>
      </c>
      <c r="D257" s="32" t="n">
        <v>20000</v>
      </c>
      <c r="E257" s="32">
        <f>+C257-D257</f>
        <v/>
      </c>
    </row>
    <row r="258">
      <c r="A258" t="n">
        <v>29</v>
      </c>
      <c r="B258" s="2">
        <f>B257+1</f>
        <v/>
      </c>
      <c r="C258" s="32" t="n">
        <v>45072</v>
      </c>
      <c r="D258" s="32" t="n">
        <v>20000</v>
      </c>
      <c r="E258" s="32">
        <f>+C258-D258</f>
        <v/>
      </c>
      <c r="H258" s="32" t="n">
        <v>16873</v>
      </c>
      <c r="I258" s="32" t="inlineStr">
        <is>
          <t>Daily Min</t>
        </is>
      </c>
    </row>
    <row r="259">
      <c r="A259" t="n">
        <v>30</v>
      </c>
      <c r="B259" s="2">
        <f>B258+1</f>
        <v/>
      </c>
      <c r="C259" s="32" t="n">
        <v>49973</v>
      </c>
      <c r="D259" s="32" t="n">
        <v>20000</v>
      </c>
      <c r="E259" s="32">
        <f>+C259-D259</f>
        <v/>
      </c>
      <c r="H259" s="32" t="n">
        <v>49973</v>
      </c>
      <c r="I259" s="32" t="inlineStr">
        <is>
          <t>Daily Max</t>
        </is>
      </c>
    </row>
    <row r="260">
      <c r="A260" t="n">
        <v>31</v>
      </c>
      <c r="B260" s="2">
        <f>B259+1</f>
        <v/>
      </c>
      <c r="C260" s="32" t="n">
        <v>46196</v>
      </c>
      <c r="D260" s="32" t="n">
        <v>20000</v>
      </c>
      <c r="E260" s="32">
        <f>+C260-D260</f>
        <v/>
      </c>
      <c r="G260" s="32" t="n">
        <v>1185553</v>
      </c>
      <c r="H260" s="32" t="n">
        <v>1185553</v>
      </c>
      <c r="I260" s="32" t="inlineStr">
        <is>
          <t>Total</t>
        </is>
      </c>
    </row>
    <row r="261">
      <c r="C261" s="32">
        <f>SUM(C230:C260)</f>
        <v/>
      </c>
      <c r="D261" s="32">
        <f>SUM(D230:D260)</f>
        <v/>
      </c>
      <c r="E261" s="32">
        <f>SUM(E230:E260)</f>
        <v/>
      </c>
      <c r="F261" s="24">
        <f>((+D261*0.025)+(E261*0.04))/C261</f>
        <v/>
      </c>
    </row>
    <row r="262">
      <c r="A262" t="n">
        <v>1</v>
      </c>
      <c r="B262" s="2">
        <f>B260+1</f>
        <v/>
      </c>
      <c r="C262" s="32" t="n">
        <v>46837.07</v>
      </c>
      <c r="D262" s="32" t="n">
        <v>20000</v>
      </c>
      <c r="E262" s="32">
        <f>+C262-D262</f>
        <v/>
      </c>
    </row>
    <row r="263">
      <c r="A263" t="n">
        <v>2</v>
      </c>
      <c r="B263" s="2">
        <f>B262+1</f>
        <v/>
      </c>
      <c r="C263" s="32" t="n">
        <v>42196.55</v>
      </c>
      <c r="D263" s="32" t="n">
        <v>20000</v>
      </c>
      <c r="E263" s="32">
        <f>+C263-D263</f>
        <v/>
      </c>
    </row>
    <row r="264">
      <c r="A264" t="n">
        <v>3</v>
      </c>
      <c r="B264" s="2">
        <f>B263+1</f>
        <v/>
      </c>
      <c r="C264" s="32" t="n">
        <v>36440.55</v>
      </c>
      <c r="D264" s="32" t="n">
        <v>20000</v>
      </c>
      <c r="E264" s="32">
        <f>+C264-D264</f>
        <v/>
      </c>
    </row>
    <row r="265">
      <c r="A265" t="n">
        <v>4</v>
      </c>
      <c r="B265" s="2">
        <f>B264+1</f>
        <v/>
      </c>
      <c r="C265" s="32" t="n">
        <v>42242.28</v>
      </c>
      <c r="D265" s="32" t="n">
        <v>20000</v>
      </c>
      <c r="E265" s="32">
        <f>+C265-D265</f>
        <v/>
      </c>
    </row>
    <row r="266">
      <c r="A266" t="n">
        <v>5</v>
      </c>
      <c r="B266" s="2">
        <f>B265+1</f>
        <v/>
      </c>
      <c r="C266" s="32" t="n">
        <v>39417.21</v>
      </c>
      <c r="D266" s="32" t="n">
        <v>20000</v>
      </c>
      <c r="E266" s="32">
        <f>+C266-D266</f>
        <v/>
      </c>
    </row>
    <row r="267">
      <c r="A267" t="n">
        <v>6</v>
      </c>
      <c r="B267" s="2">
        <f>B266+1</f>
        <v/>
      </c>
      <c r="C267" s="32" t="n">
        <v>35106.64</v>
      </c>
      <c r="D267" s="32" t="n">
        <v>20000</v>
      </c>
      <c r="E267" s="32">
        <f>+C267-D267</f>
        <v/>
      </c>
    </row>
    <row r="268">
      <c r="A268" t="n">
        <v>7</v>
      </c>
      <c r="B268" s="2">
        <f>B267+1</f>
        <v/>
      </c>
      <c r="C268" s="32" t="n">
        <v>22067.94</v>
      </c>
      <c r="D268" s="32" t="n">
        <v>20000</v>
      </c>
      <c r="E268" s="32">
        <f>+C268-D268</f>
        <v/>
      </c>
    </row>
    <row r="269">
      <c r="A269" t="n">
        <v>8</v>
      </c>
      <c r="B269" s="2">
        <f>B268+1</f>
        <v/>
      </c>
      <c r="C269" s="32" t="n">
        <v>14371.64</v>
      </c>
      <c r="D269" s="32" t="n">
        <v>20000</v>
      </c>
      <c r="E269" s="32">
        <f>+C269-D269</f>
        <v/>
      </c>
    </row>
    <row r="270">
      <c r="A270" t="n">
        <v>9</v>
      </c>
      <c r="B270" s="2">
        <f>B269+1</f>
        <v/>
      </c>
      <c r="C270" s="32" t="n">
        <v>16941.01</v>
      </c>
      <c r="D270" s="32" t="n">
        <v>20000</v>
      </c>
      <c r="E270" s="32">
        <f>+C270-D270</f>
        <v/>
      </c>
    </row>
    <row r="271">
      <c r="A271" t="n">
        <v>10</v>
      </c>
      <c r="B271" s="2">
        <f>B270+1</f>
        <v/>
      </c>
      <c r="C271" s="32" t="n">
        <v>18675.17</v>
      </c>
      <c r="D271" s="32" t="n">
        <v>20000</v>
      </c>
      <c r="E271" s="32">
        <f>+C271-D271</f>
        <v/>
      </c>
    </row>
    <row r="272">
      <c r="A272" t="n">
        <v>11</v>
      </c>
      <c r="B272" s="2">
        <f>B271+1</f>
        <v/>
      </c>
      <c r="C272" s="32" t="n">
        <v>26882.29</v>
      </c>
      <c r="D272" s="32" t="n">
        <v>20000</v>
      </c>
      <c r="E272" s="32">
        <f>+C272-D272</f>
        <v/>
      </c>
    </row>
    <row r="273">
      <c r="A273" t="n">
        <v>12</v>
      </c>
      <c r="B273" s="2">
        <f>B272+1</f>
        <v/>
      </c>
      <c r="C273" s="32" t="n">
        <v>36268.95</v>
      </c>
      <c r="D273" s="32" t="n">
        <v>20000</v>
      </c>
      <c r="E273" s="32">
        <f>+C273-D273</f>
        <v/>
      </c>
    </row>
    <row r="274">
      <c r="A274" t="n">
        <v>13</v>
      </c>
      <c r="B274" s="2">
        <f>B273+1</f>
        <v/>
      </c>
      <c r="C274" s="32" t="n">
        <v>32345.9</v>
      </c>
      <c r="D274" s="32" t="n">
        <v>20000</v>
      </c>
      <c r="E274" s="32">
        <f>+C274-D274</f>
        <v/>
      </c>
    </row>
    <row r="275">
      <c r="A275" t="n">
        <v>14</v>
      </c>
      <c r="B275" s="2">
        <f>B274+1</f>
        <v/>
      </c>
      <c r="C275" s="32" t="n">
        <v>35576.75</v>
      </c>
      <c r="D275" s="32" t="n">
        <v>20000</v>
      </c>
      <c r="E275" s="32">
        <f>+C275-D275</f>
        <v/>
      </c>
    </row>
    <row r="276">
      <c r="A276" t="n">
        <v>15</v>
      </c>
      <c r="B276" s="2">
        <f>B275+1</f>
        <v/>
      </c>
      <c r="C276" s="32" t="n">
        <v>25620.14</v>
      </c>
      <c r="D276" s="32" t="n">
        <v>20000</v>
      </c>
      <c r="E276" s="32">
        <f>+C276-D276</f>
        <v/>
      </c>
    </row>
    <row r="277">
      <c r="A277" t="n">
        <v>16</v>
      </c>
      <c r="B277" s="2">
        <f>B276+1</f>
        <v/>
      </c>
      <c r="C277" s="32" t="n">
        <v>16797.28</v>
      </c>
      <c r="D277" s="32" t="n">
        <v>20000</v>
      </c>
      <c r="E277" s="32">
        <f>+C277-D277</f>
        <v/>
      </c>
    </row>
    <row r="278">
      <c r="A278" t="n">
        <v>17</v>
      </c>
      <c r="B278" s="2">
        <f>B277+1</f>
        <v/>
      </c>
      <c r="C278" s="32" t="n">
        <v>19015.06</v>
      </c>
      <c r="D278" s="32" t="n">
        <v>20000</v>
      </c>
      <c r="E278" s="32">
        <f>+C278-D278</f>
        <v/>
      </c>
    </row>
    <row r="279">
      <c r="A279" t="n">
        <v>18</v>
      </c>
      <c r="B279" s="2">
        <f>B278+1</f>
        <v/>
      </c>
      <c r="C279" s="32" t="n">
        <v>24054.4</v>
      </c>
      <c r="D279" s="32" t="n">
        <v>20000</v>
      </c>
      <c r="E279" s="32">
        <f>+C279-D279</f>
        <v/>
      </c>
    </row>
    <row r="280">
      <c r="A280" t="n">
        <v>19</v>
      </c>
      <c r="B280" s="2">
        <f>B279+1</f>
        <v/>
      </c>
      <c r="C280" s="32" t="n">
        <v>20898.33</v>
      </c>
      <c r="D280" s="32" t="n">
        <v>20000</v>
      </c>
      <c r="E280" s="32">
        <f>+C280-D280</f>
        <v/>
      </c>
    </row>
    <row r="281">
      <c r="A281" t="n">
        <v>20</v>
      </c>
      <c r="B281" s="2">
        <f>B280+1</f>
        <v/>
      </c>
      <c r="C281" s="32" t="n">
        <v>23464.91</v>
      </c>
      <c r="D281" s="32" t="n">
        <v>20000</v>
      </c>
      <c r="E281" s="32">
        <f>+C281-D281</f>
        <v/>
      </c>
    </row>
    <row r="282">
      <c r="A282" t="n">
        <v>21</v>
      </c>
      <c r="B282" s="2">
        <f>B281+1</f>
        <v/>
      </c>
      <c r="C282" s="32" t="n">
        <v>20258.67</v>
      </c>
      <c r="D282" s="32" t="n">
        <v>20000</v>
      </c>
      <c r="E282" s="32">
        <f>+C282-D282</f>
        <v/>
      </c>
    </row>
    <row r="283">
      <c r="A283" t="n">
        <v>22</v>
      </c>
      <c r="B283" s="2">
        <f>B282+1</f>
        <v/>
      </c>
      <c r="C283" s="32" t="n">
        <v>22482.33</v>
      </c>
      <c r="D283" s="32" t="n">
        <v>20000</v>
      </c>
      <c r="E283" s="32">
        <f>+C283-D283</f>
        <v/>
      </c>
    </row>
    <row r="284">
      <c r="A284" t="n">
        <v>23</v>
      </c>
      <c r="B284" s="2">
        <f>B283+1</f>
        <v/>
      </c>
      <c r="C284" s="32" t="n">
        <v>33131.24</v>
      </c>
      <c r="D284" s="32" t="n">
        <v>20000</v>
      </c>
      <c r="E284" s="32">
        <f>+C284-D284</f>
        <v/>
      </c>
    </row>
    <row r="285">
      <c r="A285" t="n">
        <v>24</v>
      </c>
      <c r="B285" s="2">
        <f>B284+1</f>
        <v/>
      </c>
      <c r="C285" s="32" t="n">
        <v>37157.93</v>
      </c>
      <c r="D285" s="32" t="n">
        <v>20000</v>
      </c>
      <c r="E285" s="32">
        <f>+C285-D285</f>
        <v/>
      </c>
    </row>
    <row r="286">
      <c r="A286" t="n">
        <v>25</v>
      </c>
      <c r="B286" s="2">
        <f>B285+1</f>
        <v/>
      </c>
      <c r="C286" s="32" t="n">
        <v>16767.45</v>
      </c>
      <c r="D286" s="32" t="n">
        <v>20000</v>
      </c>
      <c r="E286" s="32">
        <f>+C286-D286</f>
        <v/>
      </c>
    </row>
    <row r="287">
      <c r="A287" t="n">
        <v>26</v>
      </c>
      <c r="B287" s="2">
        <f>B286+1</f>
        <v/>
      </c>
      <c r="C287" s="32" t="n">
        <v>16684.93</v>
      </c>
      <c r="D287" s="32" t="n">
        <v>20000</v>
      </c>
      <c r="E287" s="32">
        <f>+C287-D287</f>
        <v/>
      </c>
    </row>
    <row r="288">
      <c r="A288" t="n">
        <v>27</v>
      </c>
      <c r="B288" s="2">
        <f>B287+1</f>
        <v/>
      </c>
      <c r="C288" s="32" t="n">
        <v>17891.48</v>
      </c>
      <c r="D288" s="32" t="n">
        <v>20000</v>
      </c>
      <c r="E288" s="32">
        <f>+C288-D288</f>
        <v/>
      </c>
    </row>
    <row r="289">
      <c r="A289" t="n">
        <v>28</v>
      </c>
      <c r="B289" s="2">
        <f>B288+1</f>
        <v/>
      </c>
      <c r="C289" s="32" t="n">
        <v>17877.33</v>
      </c>
      <c r="D289" s="32" t="n">
        <v>20000</v>
      </c>
      <c r="E289" s="32">
        <f>+C289-D289</f>
        <v/>
      </c>
      <c r="H289" s="32" t="n">
        <v>14371.64</v>
      </c>
      <c r="I289" s="32" t="inlineStr">
        <is>
          <t>Daily Min</t>
        </is>
      </c>
    </row>
    <row r="290">
      <c r="A290" t="n">
        <v>29</v>
      </c>
      <c r="B290" s="2">
        <f>B289+1</f>
        <v/>
      </c>
      <c r="C290" s="32" t="n">
        <v>16243.76</v>
      </c>
      <c r="D290" s="32" t="n">
        <v>20000</v>
      </c>
      <c r="E290" s="32">
        <f>+C290-D290</f>
        <v/>
      </c>
      <c r="H290" s="32" t="n">
        <v>46837.07</v>
      </c>
      <c r="I290" s="32" t="inlineStr">
        <is>
          <t>Daily Max</t>
        </is>
      </c>
    </row>
    <row r="291">
      <c r="A291" t="n">
        <v>30</v>
      </c>
      <c r="B291" s="2">
        <f>B290+1</f>
        <v/>
      </c>
      <c r="C291" s="32" t="n">
        <v>17404.67</v>
      </c>
      <c r="D291" s="32" t="n">
        <v>20000</v>
      </c>
      <c r="E291" s="32">
        <f>+C291-D291</f>
        <v/>
      </c>
      <c r="G291" s="32" t="n">
        <v>791119.86</v>
      </c>
      <c r="H291" s="32" t="n">
        <v>791119.86</v>
      </c>
      <c r="I291" s="32" t="inlineStr">
        <is>
          <t>Total</t>
        </is>
      </c>
    </row>
    <row r="292">
      <c r="C292" s="32">
        <f>SUM(C261:C291)</f>
        <v/>
      </c>
      <c r="D292" s="32">
        <f>SUM(D261:D291)</f>
        <v/>
      </c>
      <c r="E292" s="32">
        <f>SUM(E261:E291)</f>
        <v/>
      </c>
      <c r="F292" s="24">
        <f>((+D292*0.025)+(E292*0.04))/C292</f>
        <v/>
      </c>
    </row>
    <row r="293"/>
    <row r="294">
      <c r="A294" t="n">
        <v>1</v>
      </c>
      <c r="B294" s="2">
        <f>B291+1</f>
        <v/>
      </c>
      <c r="C294" s="32" t="n">
        <v>19917.14</v>
      </c>
      <c r="D294" s="32" t="n">
        <v>10000</v>
      </c>
      <c r="E294" s="32">
        <f>+C294-D294</f>
        <v/>
      </c>
    </row>
    <row r="295">
      <c r="A295" t="n">
        <v>2</v>
      </c>
      <c r="B295" s="2">
        <f>B294+1</f>
        <v/>
      </c>
      <c r="C295" s="32" t="n">
        <v>25578.73</v>
      </c>
      <c r="D295" s="32" t="n">
        <v>10000</v>
      </c>
      <c r="E295" s="32">
        <f>+C295-D295</f>
        <v/>
      </c>
    </row>
    <row r="296">
      <c r="A296" t="n">
        <v>3</v>
      </c>
      <c r="B296" s="2">
        <f>B295+1</f>
        <v/>
      </c>
      <c r="C296" s="32" t="n">
        <v>22578.2</v>
      </c>
      <c r="D296" s="32" t="n">
        <v>10000</v>
      </c>
      <c r="E296" s="32">
        <f>+C296-D296</f>
        <v/>
      </c>
    </row>
    <row r="297">
      <c r="A297" t="n">
        <v>4</v>
      </c>
      <c r="B297" s="2">
        <f>B296+1</f>
        <v/>
      </c>
      <c r="C297" s="32" t="n">
        <v>21727.8</v>
      </c>
      <c r="D297" s="32" t="n">
        <v>10000</v>
      </c>
      <c r="E297" s="32">
        <f>+C297-D297</f>
        <v/>
      </c>
    </row>
    <row r="298">
      <c r="A298" t="n">
        <v>5</v>
      </c>
      <c r="B298" s="2">
        <f>B297+1</f>
        <v/>
      </c>
      <c r="C298" s="32" t="n">
        <v>22773.03</v>
      </c>
      <c r="D298" s="32" t="n">
        <v>10000</v>
      </c>
      <c r="E298" s="32">
        <f>+C298-D298</f>
        <v/>
      </c>
    </row>
    <row r="299">
      <c r="A299" t="n">
        <v>6</v>
      </c>
      <c r="B299" s="2">
        <f>B298+1</f>
        <v/>
      </c>
      <c r="C299" s="32" t="n">
        <v>18829.58</v>
      </c>
      <c r="D299" s="32" t="n">
        <v>10000</v>
      </c>
      <c r="E299" s="32">
        <f>+C299-D299</f>
        <v/>
      </c>
    </row>
    <row r="300">
      <c r="A300" t="n">
        <v>7</v>
      </c>
      <c r="B300" s="2">
        <f>B299+1</f>
        <v/>
      </c>
      <c r="C300" s="32" t="n">
        <v>16541.64</v>
      </c>
      <c r="D300" s="32" t="n">
        <v>10000</v>
      </c>
      <c r="E300" s="32">
        <f>+C300-D300</f>
        <v/>
      </c>
    </row>
    <row r="301">
      <c r="A301" t="n">
        <v>8</v>
      </c>
      <c r="B301" s="2">
        <f>B300+1</f>
        <v/>
      </c>
      <c r="C301" s="32" t="n">
        <v>18270.24</v>
      </c>
      <c r="D301" s="32" t="n">
        <v>10000</v>
      </c>
      <c r="E301" s="32">
        <f>+C301-D301</f>
        <v/>
      </c>
    </row>
    <row r="302">
      <c r="A302" t="n">
        <v>9</v>
      </c>
      <c r="B302" s="2">
        <f>B301+1</f>
        <v/>
      </c>
      <c r="C302" s="32" t="n">
        <v>16724.77</v>
      </c>
      <c r="D302" s="32" t="n">
        <v>10000</v>
      </c>
      <c r="E302" s="32">
        <f>+C302-D302</f>
        <v/>
      </c>
    </row>
    <row r="303">
      <c r="A303" t="n">
        <v>10</v>
      </c>
      <c r="B303" s="2">
        <f>B302+1</f>
        <v/>
      </c>
      <c r="C303" s="32" t="n">
        <v>16222.85</v>
      </c>
      <c r="D303" s="32" t="n">
        <v>10000</v>
      </c>
      <c r="E303" s="32">
        <f>+C303-D303</f>
        <v/>
      </c>
    </row>
    <row r="304">
      <c r="A304" t="n">
        <v>11</v>
      </c>
      <c r="B304" s="2">
        <f>B303+1</f>
        <v/>
      </c>
      <c r="C304" s="32" t="n">
        <v>17532.13</v>
      </c>
      <c r="D304" s="32" t="n">
        <v>10000</v>
      </c>
      <c r="E304" s="32">
        <f>+C304-D304</f>
        <v/>
      </c>
    </row>
    <row r="305">
      <c r="A305" t="n">
        <v>12</v>
      </c>
      <c r="B305" s="2">
        <f>B304+1</f>
        <v/>
      </c>
      <c r="C305" s="32" t="n">
        <v>17769.24</v>
      </c>
      <c r="D305" s="32" t="n">
        <v>10000</v>
      </c>
      <c r="E305" s="32">
        <f>+C305-D305</f>
        <v/>
      </c>
    </row>
    <row r="306">
      <c r="A306" t="n">
        <v>13</v>
      </c>
      <c r="B306" s="2">
        <f>B305+1</f>
        <v/>
      </c>
      <c r="C306" s="32" t="n">
        <v>16640.75</v>
      </c>
      <c r="D306" s="32" t="n">
        <v>10000</v>
      </c>
      <c r="E306" s="32">
        <f>+C306-D306</f>
        <v/>
      </c>
    </row>
    <row r="307">
      <c r="A307" t="n">
        <v>14</v>
      </c>
      <c r="B307" s="2">
        <f>B306+1</f>
        <v/>
      </c>
      <c r="C307" s="32" t="n">
        <v>16939.27</v>
      </c>
      <c r="D307" s="32" t="n">
        <v>10000</v>
      </c>
      <c r="E307" s="32">
        <f>+C307-D307</f>
        <v/>
      </c>
    </row>
    <row r="308">
      <c r="A308" t="n">
        <v>15</v>
      </c>
      <c r="B308" s="2">
        <f>B307+1</f>
        <v/>
      </c>
      <c r="C308" s="32" t="n">
        <v>18245.24</v>
      </c>
      <c r="D308" s="32" t="n">
        <v>10000</v>
      </c>
      <c r="E308" s="32">
        <f>+C308-D308</f>
        <v/>
      </c>
    </row>
    <row r="309">
      <c r="A309" t="n">
        <v>16</v>
      </c>
      <c r="B309" s="2">
        <f>B308+1</f>
        <v/>
      </c>
      <c r="C309" s="32" t="n">
        <v>23330.62</v>
      </c>
      <c r="D309" s="32" t="n">
        <v>10000</v>
      </c>
      <c r="E309" s="32">
        <f>+C309-D309</f>
        <v/>
      </c>
    </row>
    <row r="310">
      <c r="A310" t="n">
        <v>17</v>
      </c>
      <c r="B310" s="2">
        <f>B309+1</f>
        <v/>
      </c>
      <c r="C310" s="32" t="n">
        <v>16370.5</v>
      </c>
      <c r="D310" s="32" t="n">
        <v>10000</v>
      </c>
      <c r="E310" s="32">
        <f>+C310-D310</f>
        <v/>
      </c>
    </row>
    <row r="311">
      <c r="A311" t="n">
        <v>18</v>
      </c>
      <c r="B311" s="2">
        <f>B310+1</f>
        <v/>
      </c>
      <c r="C311" s="32" t="n">
        <v>11677.14</v>
      </c>
      <c r="D311" s="32" t="n">
        <v>10000</v>
      </c>
      <c r="E311" s="32">
        <f>+C311-D311</f>
        <v/>
      </c>
    </row>
    <row r="312">
      <c r="A312" t="n">
        <v>19</v>
      </c>
      <c r="B312" s="2">
        <f>B311+1</f>
        <v/>
      </c>
      <c r="C312" s="32" t="n">
        <v>18001.13</v>
      </c>
      <c r="D312" s="32" t="n">
        <v>10000</v>
      </c>
      <c r="E312" s="32">
        <f>+C312-D312</f>
        <v/>
      </c>
    </row>
    <row r="313">
      <c r="A313" t="n">
        <v>20</v>
      </c>
      <c r="B313" s="2">
        <f>B312+1</f>
        <v/>
      </c>
      <c r="C313" s="32" t="n">
        <v>16761.56</v>
      </c>
      <c r="D313" s="32" t="n">
        <v>10000</v>
      </c>
      <c r="E313" s="32">
        <f>+C313-D313</f>
        <v/>
      </c>
    </row>
    <row r="314">
      <c r="A314" t="n">
        <v>21</v>
      </c>
      <c r="B314" s="2">
        <f>B313+1</f>
        <v/>
      </c>
      <c r="C314" s="32" t="n">
        <v>17056.68</v>
      </c>
      <c r="D314" s="32" t="n">
        <v>10000</v>
      </c>
      <c r="E314" s="32">
        <f>+C314-D314</f>
        <v/>
      </c>
    </row>
    <row r="315">
      <c r="A315" t="n">
        <v>22</v>
      </c>
      <c r="B315" s="2">
        <f>B314+1</f>
        <v/>
      </c>
      <c r="C315" s="32" t="n">
        <v>19428.79</v>
      </c>
      <c r="D315" s="32" t="n">
        <v>10000</v>
      </c>
      <c r="E315" s="32">
        <f>+C315-D315</f>
        <v/>
      </c>
    </row>
    <row r="316">
      <c r="A316" t="n">
        <v>23</v>
      </c>
      <c r="B316" s="2">
        <f>B315+1</f>
        <v/>
      </c>
      <c r="C316" s="32" t="n">
        <v>19066.92</v>
      </c>
      <c r="D316" s="32" t="n">
        <v>10000</v>
      </c>
      <c r="E316" s="32">
        <f>+C316-D316</f>
        <v/>
      </c>
    </row>
    <row r="317">
      <c r="A317" t="n">
        <v>24</v>
      </c>
      <c r="B317" s="2">
        <f>B316+1</f>
        <v/>
      </c>
      <c r="C317" s="32" t="n">
        <v>19886.29</v>
      </c>
      <c r="D317" s="32" t="n">
        <v>10000</v>
      </c>
      <c r="E317" s="32">
        <f>+C317-D317</f>
        <v/>
      </c>
    </row>
    <row r="318">
      <c r="A318" t="n">
        <v>25</v>
      </c>
      <c r="B318" s="2">
        <f>B317+1</f>
        <v/>
      </c>
      <c r="C318" s="32" t="n">
        <v>20046.1</v>
      </c>
      <c r="D318" s="32" t="n">
        <v>10000</v>
      </c>
      <c r="E318" s="32">
        <f>+C318-D318</f>
        <v/>
      </c>
    </row>
    <row r="319">
      <c r="A319" t="n">
        <v>26</v>
      </c>
      <c r="B319" s="2">
        <f>B318+1</f>
        <v/>
      </c>
      <c r="C319" s="32" t="n">
        <v>20685.79</v>
      </c>
      <c r="D319" s="32" t="n">
        <v>10000</v>
      </c>
      <c r="E319" s="32">
        <f>+C319-D319</f>
        <v/>
      </c>
    </row>
    <row r="320">
      <c r="A320" t="n">
        <v>27</v>
      </c>
      <c r="B320" s="2">
        <f>B319+1</f>
        <v/>
      </c>
      <c r="C320" s="32" t="n">
        <v>20422.53</v>
      </c>
      <c r="D320" s="32" t="n">
        <v>10000</v>
      </c>
      <c r="E320" s="32">
        <f>+C320-D320</f>
        <v/>
      </c>
    </row>
    <row r="321">
      <c r="A321" t="n">
        <v>28</v>
      </c>
      <c r="B321" s="2">
        <f>B320+1</f>
        <v/>
      </c>
      <c r="C321" s="32" t="n">
        <v>18602.74</v>
      </c>
      <c r="D321" s="32" t="n">
        <v>10000</v>
      </c>
      <c r="E321" s="32">
        <f>+C321-D321</f>
        <v/>
      </c>
    </row>
    <row r="322">
      <c r="A322" t="n">
        <v>29</v>
      </c>
      <c r="B322" s="2">
        <f>B321+1</f>
        <v/>
      </c>
      <c r="C322" s="32" t="n">
        <v>17483.36</v>
      </c>
      <c r="D322" s="32" t="n">
        <v>10000</v>
      </c>
      <c r="E322" s="32">
        <f>+C322-D322</f>
        <v/>
      </c>
      <c r="H322" s="32" t="n">
        <v>11677.14</v>
      </c>
      <c r="I322" s="32" t="inlineStr">
        <is>
          <t>Daily Min</t>
        </is>
      </c>
    </row>
    <row r="323">
      <c r="A323" t="n">
        <v>30</v>
      </c>
      <c r="B323" s="2">
        <f>B322+1</f>
        <v/>
      </c>
      <c r="C323" s="32" t="n">
        <v>22987.25</v>
      </c>
      <c r="D323" s="32" t="n">
        <v>10000</v>
      </c>
      <c r="E323" s="32">
        <f>+C323-D323</f>
        <v/>
      </c>
      <c r="H323" s="32" t="n">
        <v>25578.73</v>
      </c>
      <c r="I323" s="32" t="inlineStr">
        <is>
          <t>Daily Max</t>
        </is>
      </c>
    </row>
    <row r="324">
      <c r="A324" t="n">
        <v>31</v>
      </c>
      <c r="B324" s="2">
        <f>B323+1</f>
        <v/>
      </c>
      <c r="C324" s="32" t="n">
        <v>22904.88</v>
      </c>
      <c r="D324" s="32" t="n">
        <v>10000</v>
      </c>
      <c r="E324" s="32">
        <f>+C324-D324</f>
        <v/>
      </c>
      <c r="G324" s="32" t="n">
        <v>591002.89</v>
      </c>
      <c r="H324" s="32" t="n">
        <v>591002.89</v>
      </c>
      <c r="I324" s="32" t="inlineStr">
        <is>
          <t>Total</t>
        </is>
      </c>
    </row>
    <row r="325">
      <c r="C325" s="32">
        <f>SUM(C294:C324)</f>
        <v/>
      </c>
      <c r="D325" s="32">
        <f>SUM(D294:D324)</f>
        <v/>
      </c>
      <c r="E325" s="32">
        <f>SUM(E294:E324)</f>
        <v/>
      </c>
      <c r="F325" s="24">
        <f>((+D325*0.025)+(E325*0.04))/C325</f>
        <v/>
      </c>
    </row>
    <row r="326">
      <c r="A326" t="n">
        <v>1</v>
      </c>
      <c r="B326" s="2">
        <f>B324+1</f>
        <v/>
      </c>
      <c r="C326" s="32" t="n">
        <v>22122.41</v>
      </c>
      <c r="D326" s="32" t="n">
        <v>10000</v>
      </c>
      <c r="E326" s="32">
        <f>+C326-D326</f>
        <v/>
      </c>
    </row>
    <row r="327">
      <c r="A327" t="n">
        <v>2</v>
      </c>
      <c r="B327" s="2">
        <f>B326+1</f>
        <v/>
      </c>
      <c r="C327" s="32" t="n">
        <v>19702.48</v>
      </c>
      <c r="D327" s="32" t="n">
        <v>10000</v>
      </c>
      <c r="E327" s="32">
        <f>+C327-D327</f>
        <v/>
      </c>
    </row>
    <row r="328">
      <c r="A328" t="n">
        <v>3</v>
      </c>
      <c r="B328" s="2">
        <f>B327+1</f>
        <v/>
      </c>
      <c r="C328" s="32" t="n">
        <v>18901.38</v>
      </c>
      <c r="D328" s="32" t="n">
        <v>10000</v>
      </c>
      <c r="E328" s="32">
        <f>+C328-D328</f>
        <v/>
      </c>
    </row>
    <row r="329">
      <c r="A329" t="n">
        <v>4</v>
      </c>
      <c r="B329" s="2">
        <f>B328+1</f>
        <v/>
      </c>
      <c r="C329" s="32" t="n">
        <v>19036.84</v>
      </c>
      <c r="D329" s="32" t="n">
        <v>10000</v>
      </c>
      <c r="E329" s="32">
        <f>+C329-D329</f>
        <v/>
      </c>
    </row>
    <row r="330">
      <c r="A330" t="n">
        <v>5</v>
      </c>
      <c r="B330" s="2">
        <f>B329+1</f>
        <v/>
      </c>
      <c r="C330" s="32" t="n">
        <v>21084.03</v>
      </c>
      <c r="D330" s="32" t="n">
        <v>10000</v>
      </c>
      <c r="E330" s="32">
        <f>+C330-D330</f>
        <v/>
      </c>
    </row>
    <row r="331">
      <c r="A331" t="n">
        <v>6</v>
      </c>
      <c r="B331" s="2">
        <f>B330+1</f>
        <v/>
      </c>
      <c r="C331" s="32" t="n">
        <v>20639.13</v>
      </c>
      <c r="D331" s="32" t="n">
        <v>10000</v>
      </c>
      <c r="E331" s="32">
        <f>+C331-D331</f>
        <v/>
      </c>
    </row>
    <row r="332">
      <c r="A332" t="n">
        <v>7</v>
      </c>
      <c r="B332" s="2">
        <f>B331+1</f>
        <v/>
      </c>
      <c r="C332" s="32" t="n">
        <v>20871.39</v>
      </c>
      <c r="D332" s="32" t="n">
        <v>10000</v>
      </c>
      <c r="E332" s="32">
        <f>+C332-D332</f>
        <v/>
      </c>
    </row>
    <row r="333">
      <c r="A333" t="n">
        <v>8</v>
      </c>
      <c r="B333" s="2">
        <f>B332+1</f>
        <v/>
      </c>
      <c r="C333" s="32" t="n">
        <v>29713.55</v>
      </c>
      <c r="D333" s="32" t="n">
        <v>10000</v>
      </c>
      <c r="E333" s="32">
        <f>+C333-D333</f>
        <v/>
      </c>
    </row>
    <row r="334">
      <c r="A334" t="n">
        <v>9</v>
      </c>
      <c r="B334" s="2">
        <f>B333+1</f>
        <v/>
      </c>
      <c r="C334" s="32" t="n">
        <v>26759.57</v>
      </c>
      <c r="D334" s="32" t="n">
        <v>10000</v>
      </c>
      <c r="E334" s="32">
        <f>+C334-D334</f>
        <v/>
      </c>
    </row>
    <row r="335">
      <c r="A335" t="n">
        <v>10</v>
      </c>
      <c r="B335" s="2">
        <f>B334+1</f>
        <v/>
      </c>
      <c r="C335" s="32" t="n">
        <v>12832.18</v>
      </c>
      <c r="D335" s="32" t="n">
        <v>10000</v>
      </c>
      <c r="E335" s="32">
        <f>+C335-D335</f>
        <v/>
      </c>
    </row>
    <row r="336">
      <c r="A336" t="n">
        <v>11</v>
      </c>
      <c r="B336" s="2">
        <f>B335+1</f>
        <v/>
      </c>
      <c r="C336" s="32" t="n">
        <v>7405.39</v>
      </c>
      <c r="D336" s="32" t="n">
        <v>10000</v>
      </c>
      <c r="E336" s="32">
        <f>+C336-D336</f>
        <v/>
      </c>
    </row>
    <row r="337">
      <c r="A337" t="n">
        <v>12</v>
      </c>
      <c r="B337" s="2">
        <f>B336+1</f>
        <v/>
      </c>
      <c r="C337" s="32" t="n">
        <v>8640.969999999999</v>
      </c>
      <c r="D337" s="32" t="n">
        <v>10000</v>
      </c>
      <c r="E337" s="32">
        <f>+C337-D337</f>
        <v/>
      </c>
    </row>
    <row r="338">
      <c r="A338" t="n">
        <v>13</v>
      </c>
      <c r="B338" s="2">
        <f>B337+1</f>
        <v/>
      </c>
      <c r="C338" s="32" t="n">
        <v>16670.38</v>
      </c>
      <c r="D338" s="32" t="n">
        <v>10000</v>
      </c>
      <c r="E338" s="32">
        <f>+C338-D338</f>
        <v/>
      </c>
    </row>
    <row r="339">
      <c r="A339" t="n">
        <v>14</v>
      </c>
      <c r="B339" s="2">
        <f>B338+1</f>
        <v/>
      </c>
      <c r="C339" s="32" t="n">
        <v>16969.47</v>
      </c>
      <c r="D339" s="32" t="n">
        <v>10000</v>
      </c>
      <c r="E339" s="32">
        <f>+C339-D339</f>
        <v/>
      </c>
    </row>
    <row r="340">
      <c r="A340" t="n">
        <v>15</v>
      </c>
      <c r="B340" s="2">
        <f>B339+1</f>
        <v/>
      </c>
      <c r="C340" s="32" t="n">
        <v>18091.08</v>
      </c>
      <c r="D340" s="32" t="n">
        <v>10000</v>
      </c>
      <c r="E340" s="32">
        <f>+C340-D340</f>
        <v/>
      </c>
    </row>
    <row r="341">
      <c r="A341" t="n">
        <v>16</v>
      </c>
      <c r="B341" s="2">
        <f>B340+1</f>
        <v/>
      </c>
      <c r="C341" s="32" t="n">
        <v>15839.55</v>
      </c>
      <c r="D341" s="32" t="n">
        <v>10000</v>
      </c>
      <c r="E341" s="32">
        <f>+C341-D341</f>
        <v/>
      </c>
    </row>
    <row r="342">
      <c r="A342" t="n">
        <v>17</v>
      </c>
      <c r="B342" s="2">
        <f>B341+1</f>
        <v/>
      </c>
      <c r="C342" s="32" t="n">
        <v>18086.34</v>
      </c>
      <c r="D342" s="32" t="n">
        <v>10000</v>
      </c>
      <c r="E342" s="32">
        <f>+C342-D342</f>
        <v/>
      </c>
    </row>
    <row r="343">
      <c r="A343" t="n">
        <v>18</v>
      </c>
      <c r="B343" s="2">
        <f>B342+1</f>
        <v/>
      </c>
      <c r="C343" s="32" t="n">
        <v>17411.71</v>
      </c>
      <c r="D343" s="32" t="n">
        <v>10000</v>
      </c>
      <c r="E343" s="32">
        <f>+C343-D343</f>
        <v/>
      </c>
    </row>
    <row r="344">
      <c r="A344" t="n">
        <v>19</v>
      </c>
      <c r="B344" s="2">
        <f>B343+1</f>
        <v/>
      </c>
      <c r="C344" s="32" t="n">
        <v>17201.53</v>
      </c>
      <c r="D344" s="32" t="n">
        <v>10000</v>
      </c>
      <c r="E344" s="32">
        <f>+C344-D344</f>
        <v/>
      </c>
    </row>
    <row r="345">
      <c r="A345" t="n">
        <v>20</v>
      </c>
      <c r="B345" s="2">
        <f>B344+1</f>
        <v/>
      </c>
      <c r="C345" s="32" t="n">
        <v>17099.92</v>
      </c>
      <c r="D345" s="32" t="n">
        <v>10000</v>
      </c>
      <c r="E345" s="32">
        <f>+C345-D345</f>
        <v/>
      </c>
    </row>
    <row r="346">
      <c r="A346" t="n">
        <v>21</v>
      </c>
      <c r="B346" s="2">
        <f>B345+1</f>
        <v/>
      </c>
      <c r="C346" s="32" t="n">
        <v>18858.35</v>
      </c>
      <c r="D346" s="32" t="n">
        <v>10000</v>
      </c>
      <c r="E346" s="32">
        <f>+C346-D346</f>
        <v/>
      </c>
    </row>
    <row r="347">
      <c r="A347" t="n">
        <v>22</v>
      </c>
      <c r="B347" s="2">
        <f>B346+1</f>
        <v/>
      </c>
      <c r="C347" s="32" t="n">
        <v>16768.02</v>
      </c>
      <c r="D347" s="32" t="n">
        <v>10000</v>
      </c>
      <c r="E347" s="32">
        <f>+C347-D347</f>
        <v/>
      </c>
    </row>
    <row r="348">
      <c r="A348" t="n">
        <v>23</v>
      </c>
      <c r="B348" s="2">
        <f>B347+1</f>
        <v/>
      </c>
      <c r="C348" s="32" t="n">
        <v>14864.9</v>
      </c>
      <c r="D348" s="32" t="n">
        <v>10000</v>
      </c>
      <c r="E348" s="32">
        <f>+C348-D348</f>
        <v/>
      </c>
    </row>
    <row r="349">
      <c r="A349" t="n">
        <v>24</v>
      </c>
      <c r="B349" s="2">
        <f>B348+1</f>
        <v/>
      </c>
      <c r="C349" s="32" t="n">
        <v>14281.97</v>
      </c>
      <c r="D349" s="32" t="n">
        <v>10000</v>
      </c>
      <c r="E349" s="32">
        <f>+C349-D349</f>
        <v/>
      </c>
    </row>
    <row r="350">
      <c r="A350" t="n">
        <v>25</v>
      </c>
      <c r="B350" s="2">
        <f>B349+1</f>
        <v/>
      </c>
      <c r="C350" s="32" t="n">
        <v>14752.64</v>
      </c>
      <c r="D350" s="32" t="n">
        <v>10000</v>
      </c>
      <c r="E350" s="32">
        <f>+C350-D350</f>
        <v/>
      </c>
    </row>
    <row r="351">
      <c r="A351" t="n">
        <v>26</v>
      </c>
      <c r="B351" s="2">
        <f>B350+1</f>
        <v/>
      </c>
      <c r="C351" s="32" t="n">
        <v>16405.9</v>
      </c>
      <c r="D351" s="32" t="n">
        <v>10000</v>
      </c>
      <c r="E351" s="32">
        <f>+C351-D351</f>
        <v/>
      </c>
    </row>
    <row r="352">
      <c r="A352" t="n">
        <v>27</v>
      </c>
      <c r="B352" s="2">
        <f>B351+1</f>
        <v/>
      </c>
      <c r="C352" s="32" t="n">
        <v>17455.37</v>
      </c>
      <c r="D352" s="32" t="n">
        <v>10000</v>
      </c>
      <c r="E352" s="32">
        <f>+C352-D352</f>
        <v/>
      </c>
    </row>
    <row r="353">
      <c r="A353" t="n">
        <v>28</v>
      </c>
      <c r="B353" s="2">
        <f>B352+1</f>
        <v/>
      </c>
      <c r="C353" s="32" t="n">
        <v>12143.38</v>
      </c>
      <c r="D353" s="32" t="n">
        <v>10000</v>
      </c>
      <c r="E353" s="32">
        <f>+C353-D353</f>
        <v/>
      </c>
      <c r="H353" s="32" t="n">
        <v>7405.39</v>
      </c>
      <c r="I353" s="32" t="inlineStr">
        <is>
          <t>Daily Min</t>
        </is>
      </c>
    </row>
    <row r="354">
      <c r="A354" t="n">
        <v>29</v>
      </c>
      <c r="B354" s="2">
        <f>B353+1</f>
        <v/>
      </c>
      <c r="C354" s="32" t="n">
        <v>10962.72</v>
      </c>
      <c r="D354" s="32" t="n">
        <v>10000</v>
      </c>
      <c r="E354" s="32">
        <f>+C354-D354</f>
        <v/>
      </c>
      <c r="H354" s="32" t="n">
        <v>29713.55</v>
      </c>
      <c r="I354" s="32" t="inlineStr">
        <is>
          <t>Daily Max</t>
        </is>
      </c>
    </row>
    <row r="355">
      <c r="A355" t="n">
        <v>30</v>
      </c>
      <c r="B355" s="2">
        <f>B354+1</f>
        <v/>
      </c>
      <c r="C355" s="32" t="n">
        <v>10151.55</v>
      </c>
      <c r="D355" s="32" t="n">
        <v>10000</v>
      </c>
      <c r="E355" s="32">
        <f>+C355-D355</f>
        <v/>
      </c>
      <c r="G355" s="32" t="n">
        <v>511724.1</v>
      </c>
      <c r="H355" s="32" t="n">
        <v>511724.1</v>
      </c>
      <c r="I355" s="32" t="inlineStr">
        <is>
          <t>Total</t>
        </is>
      </c>
    </row>
    <row r="356">
      <c r="C356" s="32">
        <f>SUM(C325:C355)</f>
        <v/>
      </c>
      <c r="D356" s="32">
        <f>SUM(D325:D355)</f>
        <v/>
      </c>
      <c r="E356" s="32">
        <f>SUM(E325:E355)</f>
        <v/>
      </c>
      <c r="F356" s="24">
        <f>((+D356*0.025)+(E356*0.04))/C356</f>
        <v/>
      </c>
    </row>
    <row r="357">
      <c r="A357" t="n">
        <v>1</v>
      </c>
      <c r="B357" s="2">
        <f>B355+1</f>
        <v/>
      </c>
      <c r="C357" s="35" t="n">
        <v>14703</v>
      </c>
      <c r="D357" s="36" t="n">
        <v>6000</v>
      </c>
      <c r="E357" s="32">
        <f>+C357-D357</f>
        <v/>
      </c>
      <c r="G357" s="37" t="n"/>
      <c r="H357" s="37" t="n"/>
      <c r="I357" s="37" t="n"/>
    </row>
    <row r="358">
      <c r="A358" t="n">
        <v>2</v>
      </c>
      <c r="B358" s="2">
        <f>B357+1</f>
        <v/>
      </c>
      <c r="C358" s="35" t="n">
        <v>17859</v>
      </c>
      <c r="D358" s="36" t="n">
        <v>6000</v>
      </c>
      <c r="E358" s="32">
        <f>+C358-D358</f>
        <v/>
      </c>
      <c r="G358" s="37" t="n"/>
      <c r="H358" s="37" t="n"/>
      <c r="I358" s="37" t="n"/>
    </row>
    <row r="359">
      <c r="A359" t="n">
        <v>3</v>
      </c>
      <c r="B359" s="2">
        <f>B358+1</f>
        <v/>
      </c>
      <c r="C359" s="35" t="n">
        <v>19460</v>
      </c>
      <c r="D359" s="36" t="n">
        <v>6000</v>
      </c>
      <c r="E359" s="32">
        <f>+C359-D359</f>
        <v/>
      </c>
      <c r="G359" s="37" t="n"/>
      <c r="H359" s="37" t="n"/>
      <c r="I359" s="37" t="n"/>
    </row>
    <row r="360">
      <c r="A360" t="n">
        <v>4</v>
      </c>
      <c r="B360" s="2">
        <f>B359+1</f>
        <v/>
      </c>
      <c r="C360" s="35" t="n">
        <v>18849</v>
      </c>
      <c r="D360" s="36" t="n">
        <v>6000</v>
      </c>
      <c r="E360" s="32">
        <f>+C360-D360</f>
        <v/>
      </c>
      <c r="G360" s="37" t="n"/>
      <c r="H360" s="37" t="n"/>
      <c r="I360" s="37" t="n"/>
    </row>
    <row r="361">
      <c r="A361" t="n">
        <v>5</v>
      </c>
      <c r="B361" s="2">
        <f>B360+1</f>
        <v/>
      </c>
      <c r="C361" s="35" t="n">
        <v>16700</v>
      </c>
      <c r="D361" s="36" t="n">
        <v>6000</v>
      </c>
      <c r="E361" s="32">
        <f>+C361-D361</f>
        <v/>
      </c>
      <c r="G361" s="37" t="n"/>
      <c r="H361" s="37" t="n"/>
      <c r="I361" s="37" t="n"/>
    </row>
    <row r="362">
      <c r="A362" t="n">
        <v>6</v>
      </c>
      <c r="B362" s="2">
        <f>B361+1</f>
        <v/>
      </c>
      <c r="C362" s="35" t="n">
        <v>17140</v>
      </c>
      <c r="D362" s="36" t="n">
        <v>6000</v>
      </c>
      <c r="E362" s="32">
        <f>+C362-D362</f>
        <v/>
      </c>
      <c r="G362" s="37" t="n"/>
      <c r="H362" s="37" t="n"/>
      <c r="I362" s="37" t="n"/>
    </row>
    <row r="363">
      <c r="A363" t="n">
        <v>7</v>
      </c>
      <c r="B363" s="2">
        <f>B362+1</f>
        <v/>
      </c>
      <c r="C363" s="35" t="n">
        <v>10271</v>
      </c>
      <c r="D363" s="36" t="n">
        <v>6000</v>
      </c>
      <c r="E363" s="32">
        <f>+C363-D363</f>
        <v/>
      </c>
      <c r="G363" s="37" t="n"/>
      <c r="H363" s="37" t="n"/>
      <c r="I363" s="37" t="n"/>
    </row>
    <row r="364">
      <c r="A364" t="n">
        <v>8</v>
      </c>
      <c r="B364" s="2">
        <f>B363+1</f>
        <v/>
      </c>
      <c r="C364" s="35" t="n">
        <v>1406</v>
      </c>
      <c r="D364" s="36" t="n">
        <v>6000</v>
      </c>
      <c r="E364" s="32">
        <f>+C364-D364</f>
        <v/>
      </c>
      <c r="G364" s="37" t="n"/>
      <c r="H364" s="37" t="n"/>
      <c r="I364" s="37" t="n"/>
    </row>
    <row r="365">
      <c r="A365" t="n">
        <v>9</v>
      </c>
      <c r="B365" s="2">
        <f>B364+1</f>
        <v/>
      </c>
      <c r="C365" s="35" t="n">
        <v>0</v>
      </c>
      <c r="D365" s="36" t="n">
        <v>6000</v>
      </c>
      <c r="E365" s="32">
        <f>+C365-D365</f>
        <v/>
      </c>
      <c r="G365" s="37" t="n"/>
      <c r="H365" s="37" t="n"/>
      <c r="I365" s="37" t="n"/>
    </row>
    <row r="366">
      <c r="A366" t="n">
        <v>10</v>
      </c>
      <c r="B366" s="2">
        <f>B365+1</f>
        <v/>
      </c>
      <c r="C366" s="35" t="n">
        <v>0</v>
      </c>
      <c r="D366" s="36" t="n">
        <v>6000</v>
      </c>
      <c r="E366" s="32">
        <f>+C366-D366</f>
        <v/>
      </c>
      <c r="G366" s="37" t="n"/>
      <c r="H366" s="37" t="n"/>
      <c r="I366" s="37" t="n"/>
    </row>
    <row r="367">
      <c r="A367" t="n">
        <v>11</v>
      </c>
      <c r="B367" s="2">
        <f>B366+1</f>
        <v/>
      </c>
      <c r="C367" s="35" t="n">
        <v>0</v>
      </c>
      <c r="D367" s="36" t="n">
        <v>6000</v>
      </c>
      <c r="E367" s="32">
        <f>+C367-D367</f>
        <v/>
      </c>
      <c r="G367" s="37" t="n"/>
      <c r="H367" s="37" t="n"/>
      <c r="I367" s="37" t="n"/>
    </row>
    <row r="368">
      <c r="A368" t="n">
        <v>12</v>
      </c>
      <c r="B368" s="2">
        <f>B367+1</f>
        <v/>
      </c>
      <c r="C368" s="35" t="n">
        <v>2455</v>
      </c>
      <c r="D368" s="36" t="n">
        <v>6000</v>
      </c>
      <c r="E368" s="32">
        <f>+C368-D368</f>
        <v/>
      </c>
      <c r="G368" s="37" t="n"/>
      <c r="H368" s="37" t="n"/>
      <c r="I368" s="37" t="n"/>
    </row>
    <row r="369">
      <c r="A369" t="n">
        <v>13</v>
      </c>
      <c r="B369" s="2">
        <f>B368+1</f>
        <v/>
      </c>
      <c r="C369" s="35" t="n">
        <v>8981</v>
      </c>
      <c r="D369" s="36" t="n">
        <v>6000</v>
      </c>
      <c r="E369" s="32">
        <f>+C369-D369</f>
        <v/>
      </c>
      <c r="G369" s="37" t="n"/>
      <c r="H369" s="37" t="n"/>
      <c r="I369" s="37" t="n"/>
    </row>
    <row r="370">
      <c r="A370" t="n">
        <v>14</v>
      </c>
      <c r="B370" s="2">
        <f>B369+1</f>
        <v/>
      </c>
      <c r="C370" s="35" t="n">
        <v>11822</v>
      </c>
      <c r="D370" s="36" t="n">
        <v>6000</v>
      </c>
      <c r="E370" s="32">
        <f>+C370-D370</f>
        <v/>
      </c>
      <c r="G370" s="37" t="n"/>
      <c r="H370" s="37" t="n"/>
      <c r="I370" s="37" t="n"/>
    </row>
    <row r="371">
      <c r="A371" t="n">
        <v>15</v>
      </c>
      <c r="B371" s="2">
        <f>B370+1</f>
        <v/>
      </c>
      <c r="C371" s="35" t="n">
        <v>1300</v>
      </c>
      <c r="D371" s="36" t="n">
        <v>6000</v>
      </c>
      <c r="E371" s="32">
        <f>+C371-D371</f>
        <v/>
      </c>
      <c r="G371" s="37" t="n"/>
      <c r="H371" s="37" t="n"/>
      <c r="I371" s="37" t="n"/>
    </row>
    <row r="372">
      <c r="A372" t="n">
        <v>16</v>
      </c>
      <c r="B372" s="2">
        <f>B371+1</f>
        <v/>
      </c>
      <c r="C372" s="35" t="n">
        <v>0</v>
      </c>
      <c r="D372" s="36" t="n">
        <v>6000</v>
      </c>
      <c r="E372" s="32">
        <f>+C372-D372</f>
        <v/>
      </c>
      <c r="G372" s="37" t="n"/>
      <c r="H372" s="37" t="n"/>
      <c r="I372" s="37" t="n"/>
    </row>
    <row r="373">
      <c r="A373" t="n">
        <v>17</v>
      </c>
      <c r="B373" s="2">
        <f>B372+1</f>
        <v/>
      </c>
      <c r="C373" s="35" t="n">
        <v>0</v>
      </c>
      <c r="D373" s="36" t="n">
        <v>6000</v>
      </c>
      <c r="E373" s="32">
        <f>+C373-D373</f>
        <v/>
      </c>
      <c r="G373" s="37" t="n"/>
      <c r="H373" s="37" t="n"/>
      <c r="I373" s="37" t="n"/>
    </row>
    <row r="374">
      <c r="A374" t="n">
        <v>18</v>
      </c>
      <c r="B374" s="2">
        <f>B373+1</f>
        <v/>
      </c>
      <c r="C374" s="35" t="n">
        <v>7759</v>
      </c>
      <c r="D374" s="36" t="n">
        <v>6000</v>
      </c>
      <c r="E374" s="32">
        <f>+C374-D374</f>
        <v/>
      </c>
      <c r="G374" s="37" t="n"/>
      <c r="H374" s="37" t="n"/>
      <c r="I374" s="37" t="n"/>
    </row>
    <row r="375">
      <c r="A375" t="n">
        <v>19</v>
      </c>
      <c r="B375" s="2">
        <f>B374+1</f>
        <v/>
      </c>
      <c r="C375" s="35" t="n">
        <v>10632</v>
      </c>
      <c r="D375" s="36" t="n">
        <v>6000</v>
      </c>
      <c r="E375" s="32">
        <f>+C375-D375</f>
        <v/>
      </c>
      <c r="G375" s="37" t="n"/>
      <c r="H375" s="37" t="n"/>
      <c r="I375" s="37" t="n"/>
    </row>
    <row r="376">
      <c r="A376" t="n">
        <v>20</v>
      </c>
      <c r="B376" s="2">
        <f>B375+1</f>
        <v/>
      </c>
      <c r="C376" s="35" t="n">
        <v>8699</v>
      </c>
      <c r="D376" s="36" t="n">
        <v>6000</v>
      </c>
      <c r="E376" s="32">
        <f>+C376-D376</f>
        <v/>
      </c>
      <c r="G376" s="37" t="n"/>
      <c r="H376" s="37" t="n"/>
      <c r="I376" s="37" t="n"/>
    </row>
    <row r="377">
      <c r="A377" t="n">
        <v>21</v>
      </c>
      <c r="B377" s="2">
        <f>B376+1</f>
        <v/>
      </c>
      <c r="C377" s="35" t="n">
        <v>9761</v>
      </c>
      <c r="D377" s="36" t="n">
        <v>6000</v>
      </c>
      <c r="E377" s="32">
        <f>+C377-D377</f>
        <v/>
      </c>
      <c r="G377" s="37" t="n"/>
      <c r="H377" s="37" t="n"/>
      <c r="I377" s="37" t="n"/>
    </row>
    <row r="378">
      <c r="A378" t="n">
        <v>22</v>
      </c>
      <c r="B378" s="2">
        <f>B377+1</f>
        <v/>
      </c>
      <c r="C378" s="35" t="n">
        <v>9372</v>
      </c>
      <c r="D378" s="36" t="n">
        <v>6000</v>
      </c>
      <c r="E378" s="32">
        <f>+C378-D378</f>
        <v/>
      </c>
      <c r="G378" s="37" t="n"/>
      <c r="H378" s="37" t="n"/>
      <c r="I378" s="37" t="n"/>
    </row>
    <row r="379">
      <c r="A379" t="n">
        <v>23</v>
      </c>
      <c r="B379" s="2">
        <f>B378+1</f>
        <v/>
      </c>
      <c r="C379" s="35" t="n">
        <v>7851</v>
      </c>
      <c r="D379" s="36" t="n">
        <v>6000</v>
      </c>
      <c r="E379" s="32">
        <f>+C379-D379</f>
        <v/>
      </c>
      <c r="G379" s="37" t="n"/>
      <c r="H379" s="37" t="n"/>
      <c r="I379" s="37" t="n"/>
    </row>
    <row r="380">
      <c r="A380" t="n">
        <v>24</v>
      </c>
      <c r="B380" s="2">
        <f>B379+1</f>
        <v/>
      </c>
      <c r="C380" s="35" t="n">
        <v>7911</v>
      </c>
      <c r="D380" s="36" t="n">
        <v>6000</v>
      </c>
      <c r="E380" s="32">
        <f>+C380-D380</f>
        <v/>
      </c>
      <c r="G380" s="37" t="n"/>
      <c r="H380" s="37" t="n"/>
      <c r="I380" s="37" t="n"/>
    </row>
    <row r="381">
      <c r="A381" t="n">
        <v>25</v>
      </c>
      <c r="B381" s="2">
        <f>B380+1</f>
        <v/>
      </c>
      <c r="C381" s="35" t="n">
        <v>7866</v>
      </c>
      <c r="D381" s="36" t="n">
        <v>6000</v>
      </c>
      <c r="E381" s="32">
        <f>+C381-D381</f>
        <v/>
      </c>
      <c r="G381" s="37" t="n"/>
      <c r="H381" s="37" t="n"/>
      <c r="I381" s="37" t="n"/>
    </row>
    <row r="382">
      <c r="A382" t="n">
        <v>26</v>
      </c>
      <c r="B382" s="2">
        <f>B381+1</f>
        <v/>
      </c>
      <c r="C382" s="35" t="n">
        <v>7880</v>
      </c>
      <c r="D382" s="36" t="n">
        <v>6000</v>
      </c>
      <c r="E382" s="32">
        <f>+C382-D382</f>
        <v/>
      </c>
      <c r="G382" s="37" t="n"/>
      <c r="H382" s="37" t="n"/>
      <c r="I382" s="37" t="n"/>
    </row>
    <row r="383">
      <c r="A383" t="n">
        <v>27</v>
      </c>
      <c r="B383" s="2">
        <f>B382+1</f>
        <v/>
      </c>
      <c r="C383" s="35" t="n">
        <v>7760</v>
      </c>
      <c r="D383" s="36" t="n">
        <v>6000</v>
      </c>
      <c r="E383" s="32">
        <f>+C383-D383</f>
        <v/>
      </c>
      <c r="G383" s="37" t="n"/>
      <c r="H383" s="37" t="n"/>
      <c r="I383" s="37" t="n"/>
    </row>
    <row r="384">
      <c r="A384" t="n">
        <v>28</v>
      </c>
      <c r="B384" s="2">
        <f>B383+1</f>
        <v/>
      </c>
      <c r="C384" s="35" t="n">
        <v>9340</v>
      </c>
      <c r="D384" s="36" t="n">
        <v>6000</v>
      </c>
      <c r="E384" s="32">
        <f>+C384-D384</f>
        <v/>
      </c>
      <c r="G384" s="37" t="n"/>
      <c r="H384" s="37" t="n"/>
      <c r="I384" s="37" t="n"/>
    </row>
    <row r="385">
      <c r="A385" t="n">
        <v>29</v>
      </c>
      <c r="B385" s="2">
        <f>B384+1</f>
        <v/>
      </c>
      <c r="C385" s="35" t="n">
        <v>7787</v>
      </c>
      <c r="D385" s="36" t="n">
        <v>6000</v>
      </c>
      <c r="E385" s="32">
        <f>+C385-D385</f>
        <v/>
      </c>
      <c r="G385" s="37" t="n"/>
      <c r="H385" s="37" t="n">
        <v>0</v>
      </c>
      <c r="I385" s="37" t="inlineStr">
        <is>
          <t>Daily Min</t>
        </is>
      </c>
    </row>
    <row r="386">
      <c r="A386" t="n">
        <v>30</v>
      </c>
      <c r="B386" s="2">
        <f>B385+1</f>
        <v/>
      </c>
      <c r="C386" s="35" t="n">
        <v>8240</v>
      </c>
      <c r="D386" s="36" t="n">
        <v>6000</v>
      </c>
      <c r="E386" s="32">
        <f>+C386-D386</f>
        <v/>
      </c>
      <c r="G386" s="37" t="n"/>
      <c r="H386" s="37" t="n">
        <v>19460</v>
      </c>
      <c r="I386" s="37" t="inlineStr">
        <is>
          <t>Daily Max</t>
        </is>
      </c>
    </row>
    <row r="387">
      <c r="A387" t="n">
        <v>31</v>
      </c>
      <c r="B387" s="2">
        <f>B386+1</f>
        <v/>
      </c>
      <c r="C387" s="35" t="n">
        <v>7892</v>
      </c>
      <c r="D387" s="36" t="n">
        <v>6000</v>
      </c>
      <c r="E387" s="32">
        <f>+C387-D387</f>
        <v/>
      </c>
      <c r="G387" s="37" t="n">
        <v>259696</v>
      </c>
      <c r="H387" s="37" t="n">
        <v>259696</v>
      </c>
      <c r="I387" s="37" t="inlineStr">
        <is>
          <t>Total</t>
        </is>
      </c>
    </row>
    <row r="388">
      <c r="C388" s="32">
        <f>SUM(C357:C387)</f>
        <v/>
      </c>
      <c r="D388" s="32">
        <f>SUM(D357:D387)</f>
        <v/>
      </c>
      <c r="E388" s="32">
        <f>SUM(E357:E387)</f>
        <v/>
      </c>
      <c r="F388" s="24">
        <f>((+D388*0.025)+(E388*0.04))/C388</f>
        <v/>
      </c>
    </row>
    <row r="389">
      <c r="C389" s="32" t="inlineStr">
        <is>
          <t>December Figures are estimates</t>
        </is>
      </c>
    </row>
    <row r="390"/>
    <row r="391">
      <c r="C391" s="32">
        <f>+C39+C69+C101+C132+C164+C196+C229+C261+C292+C325+C356+C388</f>
        <v/>
      </c>
      <c r="D391" s="32">
        <f>+D39+D69+D101+D132+D164+D196+D229+D261+D292+D325+D356+D388</f>
        <v/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89"/>
  <sheetViews>
    <sheetView topLeftCell="A350" zoomScale="75" workbookViewId="0">
      <selection activeCell="F355" sqref="F355"/>
    </sheetView>
  </sheetViews>
  <sheetFormatPr baseColWidth="8" defaultRowHeight="12.75"/>
  <cols>
    <col width="4.28515625" customWidth="1" min="1" max="1"/>
    <col width="10.140625" bestFit="1" customWidth="1" min="2" max="2"/>
    <col width="12" customWidth="1" style="32" min="3" max="3"/>
    <col width="10.28515625" bestFit="1" customWidth="1" style="32" min="4" max="4"/>
    <col width="15.140625" bestFit="1" customWidth="1" style="32" min="5" max="5"/>
    <col width="7.7109375" bestFit="1" customWidth="1" style="32" min="6" max="6"/>
    <col width="8" bestFit="1" customWidth="1" min="7" max="8"/>
    <col width="9.28515625" bestFit="1" customWidth="1" min="9" max="9"/>
  </cols>
  <sheetData>
    <row r="1">
      <c r="A1" t="inlineStr">
        <is>
          <t>LAFAYETTE UTILITIES SYSTEM</t>
        </is>
      </c>
    </row>
    <row r="2">
      <c r="A2" t="inlineStr">
        <is>
          <t>Raw Data for the Natural Gas RFP</t>
        </is>
      </c>
    </row>
    <row r="3"/>
    <row r="4"/>
    <row r="5">
      <c r="B5" s="1" t="n"/>
      <c r="C5" s="33" t="inlineStr">
        <is>
          <t xml:space="preserve">ACTUAL BONIN </t>
        </is>
      </c>
      <c r="D5" s="33" t="n"/>
      <c r="E5" s="33" t="n"/>
      <c r="F5" s="33" t="n"/>
    </row>
    <row r="6">
      <c r="B6" s="1" t="inlineStr">
        <is>
          <t>DAY</t>
        </is>
      </c>
      <c r="C6" s="33" t="inlineStr">
        <is>
          <t>LIG MMBTU GAS</t>
        </is>
      </c>
      <c r="D6" s="33" t="inlineStr">
        <is>
          <t>Base</t>
        </is>
      </c>
      <c r="E6" s="33" t="inlineStr">
        <is>
          <t>Vol above Base</t>
        </is>
      </c>
      <c r="F6" s="33" t="n"/>
    </row>
    <row r="7"/>
    <row r="8">
      <c r="A8" t="n">
        <v>1</v>
      </c>
      <c r="B8" s="2" t="n">
        <v>36161</v>
      </c>
      <c r="C8" s="32" t="n">
        <v>22175</v>
      </c>
      <c r="D8" s="32" t="n">
        <v>6000</v>
      </c>
      <c r="E8" s="32">
        <f>+C8-D8</f>
        <v/>
      </c>
    </row>
    <row r="9">
      <c r="A9" t="n">
        <v>2</v>
      </c>
      <c r="B9" s="2">
        <f>B8+1</f>
        <v/>
      </c>
      <c r="C9" s="32" t="n">
        <v>24816</v>
      </c>
      <c r="D9" s="32" t="n">
        <v>6000</v>
      </c>
      <c r="E9" s="32">
        <f>+C9-D9</f>
        <v/>
      </c>
    </row>
    <row r="10">
      <c r="A10" t="n">
        <v>3</v>
      </c>
      <c r="B10" s="2">
        <f>B9+1</f>
        <v/>
      </c>
      <c r="C10" s="32" t="n">
        <v>31084</v>
      </c>
      <c r="D10" s="32" t="n">
        <v>6000</v>
      </c>
      <c r="E10" s="32">
        <f>+C10-D10</f>
        <v/>
      </c>
    </row>
    <row r="11">
      <c r="A11" t="n">
        <v>4</v>
      </c>
      <c r="B11" s="2">
        <f>B10+1</f>
        <v/>
      </c>
      <c r="C11" s="32" t="n">
        <v>36809</v>
      </c>
      <c r="D11" s="32" t="n">
        <v>6000</v>
      </c>
      <c r="E11" s="32">
        <f>+C11-D11</f>
        <v/>
      </c>
    </row>
    <row r="12">
      <c r="A12" t="n">
        <v>5</v>
      </c>
      <c r="B12" s="2">
        <f>B11+1</f>
        <v/>
      </c>
      <c r="C12" s="32" t="n">
        <v>30757</v>
      </c>
      <c r="D12" s="32" t="n">
        <v>6000</v>
      </c>
      <c r="E12" s="32">
        <f>+C12-D12</f>
        <v/>
      </c>
    </row>
    <row r="13">
      <c r="A13" t="n">
        <v>6</v>
      </c>
      <c r="B13" s="2">
        <f>B12+1</f>
        <v/>
      </c>
      <c r="C13" s="32" t="n">
        <v>9488</v>
      </c>
      <c r="D13" s="32" t="n">
        <v>6000</v>
      </c>
      <c r="E13" s="32">
        <f>+C13-D13</f>
        <v/>
      </c>
    </row>
    <row r="14">
      <c r="A14" t="n">
        <v>7</v>
      </c>
      <c r="B14" s="2">
        <f>B13+1</f>
        <v/>
      </c>
      <c r="C14" s="32" t="n">
        <v>10800</v>
      </c>
      <c r="D14" s="32" t="n">
        <v>6000</v>
      </c>
      <c r="E14" s="32">
        <f>+C14-D14</f>
        <v/>
      </c>
    </row>
    <row r="15">
      <c r="A15" t="n">
        <v>8</v>
      </c>
      <c r="B15" s="2">
        <f>B14+1</f>
        <v/>
      </c>
      <c r="C15" s="32" t="n">
        <v>9777</v>
      </c>
      <c r="D15" s="32" t="n">
        <v>6000</v>
      </c>
      <c r="E15" s="32">
        <f>+C15-D15</f>
        <v/>
      </c>
    </row>
    <row r="16">
      <c r="A16" t="n">
        <v>9</v>
      </c>
      <c r="B16" s="2">
        <f>B15+1</f>
        <v/>
      </c>
      <c r="C16" s="32" t="n">
        <v>10736</v>
      </c>
      <c r="D16" s="32" t="n">
        <v>6000</v>
      </c>
      <c r="E16" s="32">
        <f>+C16-D16</f>
        <v/>
      </c>
    </row>
    <row r="17">
      <c r="A17" t="n">
        <v>10</v>
      </c>
      <c r="B17" s="2">
        <f>B16+1</f>
        <v/>
      </c>
      <c r="C17" s="32" t="n">
        <v>10074</v>
      </c>
      <c r="D17" s="32" t="n">
        <v>6000</v>
      </c>
      <c r="E17" s="32">
        <f>+C17-D17</f>
        <v/>
      </c>
    </row>
    <row r="18">
      <c r="A18" t="n">
        <v>11</v>
      </c>
      <c r="B18" s="2">
        <f>B17+1</f>
        <v/>
      </c>
      <c r="C18" s="32" t="n">
        <v>9385</v>
      </c>
      <c r="D18" s="32" t="n">
        <v>6000</v>
      </c>
      <c r="E18" s="32">
        <f>+C18-D18</f>
        <v/>
      </c>
    </row>
    <row r="19">
      <c r="A19" t="n">
        <v>12</v>
      </c>
      <c r="B19" s="2">
        <f>B18+1</f>
        <v/>
      </c>
      <c r="C19" s="32" t="n">
        <v>9194</v>
      </c>
      <c r="D19" s="32" t="n">
        <v>6000</v>
      </c>
      <c r="E19" s="32">
        <f>+C19-D19</f>
        <v/>
      </c>
    </row>
    <row r="20">
      <c r="A20" t="n">
        <v>13</v>
      </c>
      <c r="B20" s="2">
        <f>B19+1</f>
        <v/>
      </c>
      <c r="C20" s="32" t="n">
        <v>9512</v>
      </c>
      <c r="D20" s="32" t="n">
        <v>6000</v>
      </c>
      <c r="E20" s="32">
        <f>+C20-D20</f>
        <v/>
      </c>
    </row>
    <row r="21">
      <c r="A21" t="n">
        <v>14</v>
      </c>
      <c r="B21" s="2">
        <f>B20+1</f>
        <v/>
      </c>
      <c r="C21" s="32" t="n">
        <v>9510</v>
      </c>
      <c r="D21" s="32" t="n">
        <v>6000</v>
      </c>
      <c r="E21" s="32">
        <f>+C21-D21</f>
        <v/>
      </c>
    </row>
    <row r="22">
      <c r="A22" t="n">
        <v>15</v>
      </c>
      <c r="B22" s="2">
        <f>B21+1</f>
        <v/>
      </c>
      <c r="C22" s="32" t="n">
        <v>9138</v>
      </c>
      <c r="D22" s="32" t="n">
        <v>6000</v>
      </c>
      <c r="E22" s="32">
        <f>+C22-D22</f>
        <v/>
      </c>
      <c r="I22" s="32" t="n"/>
    </row>
    <row r="23">
      <c r="A23" t="n">
        <v>16</v>
      </c>
      <c r="B23" s="2">
        <f>B22+1</f>
        <v/>
      </c>
      <c r="C23" s="32" t="n">
        <v>9493</v>
      </c>
      <c r="D23" s="32" t="n">
        <v>6000</v>
      </c>
      <c r="E23" s="32">
        <f>+C23-D23</f>
        <v/>
      </c>
    </row>
    <row r="24">
      <c r="A24" t="n">
        <v>17</v>
      </c>
      <c r="B24" s="2">
        <f>B23+1</f>
        <v/>
      </c>
      <c r="C24" s="32" t="n">
        <v>10104</v>
      </c>
      <c r="D24" s="32" t="n">
        <v>6000</v>
      </c>
      <c r="E24" s="32">
        <f>+C24-D24</f>
        <v/>
      </c>
    </row>
    <row r="25">
      <c r="A25" t="n">
        <v>18</v>
      </c>
      <c r="B25" s="2">
        <f>B24+1</f>
        <v/>
      </c>
      <c r="C25" s="32" t="n">
        <v>8887</v>
      </c>
      <c r="D25" s="32" t="n">
        <v>6000</v>
      </c>
      <c r="E25" s="32">
        <f>+C25-D25</f>
        <v/>
      </c>
    </row>
    <row r="26">
      <c r="A26" t="n">
        <v>19</v>
      </c>
      <c r="B26" s="2">
        <f>B25+1</f>
        <v/>
      </c>
      <c r="C26" s="32" t="n">
        <v>9334</v>
      </c>
      <c r="D26" s="32" t="n">
        <v>6000</v>
      </c>
      <c r="E26" s="32">
        <f>+C26-D26</f>
        <v/>
      </c>
    </row>
    <row r="27">
      <c r="A27" t="n">
        <v>20</v>
      </c>
      <c r="B27" s="2">
        <f>B26+1</f>
        <v/>
      </c>
      <c r="C27" s="32" t="n">
        <v>10542</v>
      </c>
      <c r="D27" s="32" t="n">
        <v>6000</v>
      </c>
      <c r="E27" s="32">
        <f>+C27-D27</f>
        <v/>
      </c>
    </row>
    <row r="28">
      <c r="A28" t="n">
        <v>21</v>
      </c>
      <c r="B28" s="2">
        <f>B27+1</f>
        <v/>
      </c>
      <c r="C28" s="32" t="n">
        <v>10313</v>
      </c>
      <c r="D28" s="32" t="n">
        <v>6000</v>
      </c>
      <c r="E28" s="32">
        <f>+C28-D28</f>
        <v/>
      </c>
    </row>
    <row r="29">
      <c r="A29" t="n">
        <v>22</v>
      </c>
      <c r="B29" s="2">
        <f>B28+1</f>
        <v/>
      </c>
      <c r="C29" s="32" t="n">
        <v>8880</v>
      </c>
      <c r="D29" s="32" t="n">
        <v>6000</v>
      </c>
      <c r="E29" s="32">
        <f>+C29-D29</f>
        <v/>
      </c>
    </row>
    <row r="30">
      <c r="A30" t="n">
        <v>23</v>
      </c>
      <c r="B30" s="2">
        <f>B29+1</f>
        <v/>
      </c>
      <c r="C30" s="32" t="n">
        <v>9212</v>
      </c>
      <c r="D30" s="32" t="n">
        <v>6000</v>
      </c>
      <c r="E30" s="32">
        <f>+C30-D30</f>
        <v/>
      </c>
    </row>
    <row r="31">
      <c r="A31" t="n">
        <v>24</v>
      </c>
      <c r="B31" s="2">
        <f>B30+1</f>
        <v/>
      </c>
      <c r="C31" s="32" t="n">
        <v>9509</v>
      </c>
      <c r="D31" s="32" t="n">
        <v>6000</v>
      </c>
      <c r="E31" s="32">
        <f>+C31-D31</f>
        <v/>
      </c>
    </row>
    <row r="32">
      <c r="A32" t="n">
        <v>25</v>
      </c>
      <c r="B32" s="2">
        <f>B31+1</f>
        <v/>
      </c>
      <c r="C32" s="32" t="n">
        <v>10587</v>
      </c>
      <c r="D32" s="32" t="n">
        <v>6000</v>
      </c>
      <c r="E32" s="32">
        <f>+C32-D32</f>
        <v/>
      </c>
    </row>
    <row r="33">
      <c r="A33" t="n">
        <v>26</v>
      </c>
      <c r="B33" s="2">
        <f>B32+1</f>
        <v/>
      </c>
      <c r="C33" s="32" t="n">
        <v>13724</v>
      </c>
      <c r="D33" s="32" t="n">
        <v>6000</v>
      </c>
      <c r="E33" s="32">
        <f>+C33-D33</f>
        <v/>
      </c>
    </row>
    <row r="34">
      <c r="A34" t="n">
        <v>27</v>
      </c>
      <c r="B34" s="2">
        <f>B33+1</f>
        <v/>
      </c>
      <c r="C34" s="32" t="n">
        <v>10888</v>
      </c>
      <c r="D34" s="32" t="n">
        <v>6000</v>
      </c>
      <c r="E34" s="32">
        <f>+C34-D34</f>
        <v/>
      </c>
    </row>
    <row r="35">
      <c r="A35" t="n">
        <v>28</v>
      </c>
      <c r="B35" s="2">
        <f>B34+1</f>
        <v/>
      </c>
      <c r="C35" s="32" t="n">
        <v>11105</v>
      </c>
      <c r="D35" s="32" t="n">
        <v>6000</v>
      </c>
      <c r="E35" s="32">
        <f>+C35-D35</f>
        <v/>
      </c>
    </row>
    <row r="36">
      <c r="A36" t="n">
        <v>29</v>
      </c>
      <c r="B36" s="2">
        <f>B35+1</f>
        <v/>
      </c>
      <c r="C36" s="32" t="n">
        <v>11380</v>
      </c>
      <c r="D36" s="32" t="n">
        <v>6000</v>
      </c>
      <c r="E36" s="32">
        <f>+C36-D36</f>
        <v/>
      </c>
      <c r="H36" t="n">
        <v>8880</v>
      </c>
      <c r="I36" t="inlineStr">
        <is>
          <t>Daily Min</t>
        </is>
      </c>
    </row>
    <row r="37">
      <c r="A37" t="n">
        <v>30</v>
      </c>
      <c r="B37" s="2">
        <f>B36+1</f>
        <v/>
      </c>
      <c r="C37" s="32" t="n">
        <v>10778</v>
      </c>
      <c r="D37" s="32" t="n">
        <v>6000</v>
      </c>
      <c r="E37" s="32">
        <f>+C37-D37</f>
        <v/>
      </c>
      <c r="H37" t="n">
        <v>36809</v>
      </c>
      <c r="I37" t="inlineStr">
        <is>
          <t>Daily Max</t>
        </is>
      </c>
    </row>
    <row r="38">
      <c r="A38" t="n">
        <v>31</v>
      </c>
      <c r="B38" s="2">
        <f>B37+1</f>
        <v/>
      </c>
      <c r="C38" s="32" t="n">
        <v>24461</v>
      </c>
      <c r="D38" s="32" t="n">
        <v>6000</v>
      </c>
      <c r="E38" s="32">
        <f>+C38-D38</f>
        <v/>
      </c>
      <c r="G38" t="n">
        <v>422452</v>
      </c>
      <c r="H38" t="n">
        <v>422452</v>
      </c>
      <c r="I38" t="inlineStr">
        <is>
          <t>Total</t>
        </is>
      </c>
    </row>
    <row r="39">
      <c r="C39" s="32">
        <f>SUM(C8:C38)</f>
        <v/>
      </c>
      <c r="D39" s="32">
        <f>SUM(D8:D38)</f>
        <v/>
      </c>
      <c r="E39" s="32">
        <f>SUM(E8:E38)</f>
        <v/>
      </c>
      <c r="F39" s="24">
        <f>((+D39*0.025)+(E39*0.04))/C39</f>
        <v/>
      </c>
    </row>
    <row r="40">
      <c r="A40" t="n">
        <v>1</v>
      </c>
      <c r="B40" s="2">
        <f>B38+1</f>
        <v/>
      </c>
      <c r="C40" s="32" t="n">
        <v>27945</v>
      </c>
      <c r="D40" s="32" t="n">
        <v>6000</v>
      </c>
      <c r="E40" s="32">
        <f>+C40-D40</f>
        <v/>
      </c>
    </row>
    <row r="41">
      <c r="A41" t="n">
        <v>2</v>
      </c>
      <c r="B41" s="2">
        <f>B40+1</f>
        <v/>
      </c>
      <c r="C41" s="32" t="n">
        <v>20726</v>
      </c>
      <c r="D41" s="32" t="n">
        <v>6000</v>
      </c>
      <c r="E41" s="32">
        <f>+C41-D41</f>
        <v/>
      </c>
    </row>
    <row r="42">
      <c r="A42" t="n">
        <v>3</v>
      </c>
      <c r="B42" s="2">
        <f>B41+1</f>
        <v/>
      </c>
      <c r="C42" s="32" t="n">
        <v>21998</v>
      </c>
      <c r="D42" s="32" t="n">
        <v>6000</v>
      </c>
      <c r="E42" s="32">
        <f>+C42-D42</f>
        <v/>
      </c>
    </row>
    <row r="43">
      <c r="A43" t="n">
        <v>4</v>
      </c>
      <c r="B43" s="2">
        <f>B42+1</f>
        <v/>
      </c>
      <c r="C43" s="32" t="n">
        <v>19230</v>
      </c>
      <c r="D43" s="32" t="n">
        <v>6000</v>
      </c>
      <c r="E43" s="32">
        <f>+C43-D43</f>
        <v/>
      </c>
    </row>
    <row r="44">
      <c r="A44" t="n">
        <v>5</v>
      </c>
      <c r="B44" s="2">
        <f>B43+1</f>
        <v/>
      </c>
      <c r="C44" s="32" t="n">
        <v>17010</v>
      </c>
      <c r="D44" s="32" t="n">
        <v>6000</v>
      </c>
      <c r="E44" s="32">
        <f>+C44-D44</f>
        <v/>
      </c>
    </row>
    <row r="45">
      <c r="A45" t="n">
        <v>6</v>
      </c>
      <c r="B45" s="2">
        <f>B44+1</f>
        <v/>
      </c>
      <c r="C45" s="32" t="n">
        <v>19769</v>
      </c>
      <c r="D45" s="32" t="n">
        <v>6000</v>
      </c>
      <c r="E45" s="32">
        <f>+C45-D45</f>
        <v/>
      </c>
    </row>
    <row r="46">
      <c r="A46" t="n">
        <v>7</v>
      </c>
      <c r="B46" s="2">
        <f>B45+1</f>
        <v/>
      </c>
      <c r="C46" s="32" t="n">
        <v>20029</v>
      </c>
      <c r="D46" s="32" t="n">
        <v>6000</v>
      </c>
      <c r="E46" s="32">
        <f>+C46-D46</f>
        <v/>
      </c>
    </row>
    <row r="47">
      <c r="A47" t="n">
        <v>8</v>
      </c>
      <c r="B47" s="2">
        <f>B46+1</f>
        <v/>
      </c>
      <c r="C47" s="32" t="n">
        <v>20015</v>
      </c>
      <c r="D47" s="32" t="n">
        <v>6000</v>
      </c>
      <c r="E47" s="32">
        <f>+C47-D47</f>
        <v/>
      </c>
    </row>
    <row r="48">
      <c r="A48" t="n">
        <v>9</v>
      </c>
      <c r="B48" s="2">
        <f>B47+1</f>
        <v/>
      </c>
      <c r="C48" s="32" t="n">
        <v>19103</v>
      </c>
      <c r="D48" s="32" t="n">
        <v>6000</v>
      </c>
      <c r="E48" s="32">
        <f>+C48-D48</f>
        <v/>
      </c>
    </row>
    <row r="49">
      <c r="A49" t="n">
        <v>10</v>
      </c>
      <c r="B49" s="2">
        <f>B48+1</f>
        <v/>
      </c>
      <c r="C49" s="32" t="n">
        <v>19308</v>
      </c>
      <c r="D49" s="32" t="n">
        <v>6000</v>
      </c>
      <c r="E49" s="32">
        <f>+C49-D49</f>
        <v/>
      </c>
    </row>
    <row r="50">
      <c r="A50" t="n">
        <v>11</v>
      </c>
      <c r="B50" s="2">
        <f>B49+1</f>
        <v/>
      </c>
      <c r="C50" s="32" t="n">
        <v>21601</v>
      </c>
      <c r="D50" s="32" t="n">
        <v>6000</v>
      </c>
      <c r="E50" s="32">
        <f>+C50-D50</f>
        <v/>
      </c>
    </row>
    <row r="51">
      <c r="A51" t="n">
        <v>12</v>
      </c>
      <c r="B51" s="2">
        <f>B50+1</f>
        <v/>
      </c>
      <c r="C51" s="32" t="n">
        <v>21673</v>
      </c>
      <c r="D51" s="32" t="n">
        <v>6000</v>
      </c>
      <c r="E51" s="32">
        <f>+C51-D51</f>
        <v/>
      </c>
    </row>
    <row r="52">
      <c r="A52" t="n">
        <v>13</v>
      </c>
      <c r="B52" s="2">
        <f>B51+1</f>
        <v/>
      </c>
      <c r="C52" s="32" t="n">
        <v>19944</v>
      </c>
      <c r="D52" s="32" t="n">
        <v>6000</v>
      </c>
      <c r="E52" s="32">
        <f>+C52-D52</f>
        <v/>
      </c>
    </row>
    <row r="53">
      <c r="A53" t="n">
        <v>14</v>
      </c>
      <c r="B53" s="2">
        <f>B52+1</f>
        <v/>
      </c>
      <c r="C53" s="32" t="n">
        <v>19276</v>
      </c>
      <c r="D53" s="32" t="n">
        <v>6000</v>
      </c>
      <c r="E53" s="32">
        <f>+C53-D53</f>
        <v/>
      </c>
    </row>
    <row r="54">
      <c r="A54" t="n">
        <v>15</v>
      </c>
      <c r="B54" s="2">
        <f>B53+1</f>
        <v/>
      </c>
      <c r="C54" s="32" t="n">
        <v>16805</v>
      </c>
      <c r="D54" s="32" t="n">
        <v>6000</v>
      </c>
      <c r="E54" s="32">
        <f>+C54-D54</f>
        <v/>
      </c>
    </row>
    <row r="55">
      <c r="A55" t="n">
        <v>16</v>
      </c>
      <c r="B55" s="2">
        <f>B54+1</f>
        <v/>
      </c>
      <c r="C55" s="32" t="n">
        <v>17930</v>
      </c>
      <c r="D55" s="32" t="n">
        <v>6000</v>
      </c>
      <c r="E55" s="32">
        <f>+C55-D55</f>
        <v/>
      </c>
    </row>
    <row r="56">
      <c r="A56" t="n">
        <v>17</v>
      </c>
      <c r="B56" s="2">
        <f>B55+1</f>
        <v/>
      </c>
      <c r="C56" s="32" t="n">
        <v>23412</v>
      </c>
      <c r="D56" s="32" t="n">
        <v>6000</v>
      </c>
      <c r="E56" s="32">
        <f>+C56-D56</f>
        <v/>
      </c>
    </row>
    <row r="57">
      <c r="A57" t="n">
        <v>18</v>
      </c>
      <c r="B57" s="2">
        <f>B56+1</f>
        <v/>
      </c>
      <c r="C57" s="32" t="n">
        <v>20391</v>
      </c>
      <c r="D57" s="32" t="n">
        <v>6000</v>
      </c>
      <c r="E57" s="32">
        <f>+C57-D57</f>
        <v/>
      </c>
    </row>
    <row r="58">
      <c r="A58" t="n">
        <v>19</v>
      </c>
      <c r="B58" s="2">
        <f>B57+1</f>
        <v/>
      </c>
      <c r="C58" s="32" t="n">
        <v>23515</v>
      </c>
      <c r="D58" s="32" t="n">
        <v>6000</v>
      </c>
      <c r="E58" s="32">
        <f>+C58-D58</f>
        <v/>
      </c>
    </row>
    <row r="59">
      <c r="A59" t="n">
        <v>20</v>
      </c>
      <c r="B59" s="2">
        <f>B58+1</f>
        <v/>
      </c>
      <c r="C59" s="32" t="n">
        <v>21143</v>
      </c>
      <c r="D59" s="32" t="n">
        <v>6000</v>
      </c>
      <c r="E59" s="32">
        <f>+C59-D59</f>
        <v/>
      </c>
    </row>
    <row r="60">
      <c r="A60" t="n">
        <v>21</v>
      </c>
      <c r="B60" s="2">
        <f>B59+1</f>
        <v/>
      </c>
      <c r="C60" s="32" t="n">
        <v>22300</v>
      </c>
      <c r="D60" s="32" t="n">
        <v>6000</v>
      </c>
      <c r="E60" s="32">
        <f>+C60-D60</f>
        <v/>
      </c>
    </row>
    <row r="61">
      <c r="A61" t="n">
        <v>22</v>
      </c>
      <c r="B61" s="2">
        <f>B60+1</f>
        <v/>
      </c>
      <c r="C61" s="32" t="n">
        <v>28940</v>
      </c>
      <c r="D61" s="32" t="n">
        <v>6000</v>
      </c>
      <c r="E61" s="32">
        <f>+C61-D61</f>
        <v/>
      </c>
    </row>
    <row r="62">
      <c r="A62" t="n">
        <v>23</v>
      </c>
      <c r="B62" s="2">
        <f>B61+1</f>
        <v/>
      </c>
      <c r="C62" s="32" t="n">
        <v>24404</v>
      </c>
      <c r="D62" s="32" t="n">
        <v>6000</v>
      </c>
      <c r="E62" s="32">
        <f>+C62-D62</f>
        <v/>
      </c>
    </row>
    <row r="63">
      <c r="A63" t="n">
        <v>24</v>
      </c>
      <c r="B63" s="2">
        <f>B62+1</f>
        <v/>
      </c>
      <c r="C63" s="32" t="n">
        <v>19714</v>
      </c>
      <c r="D63" s="32" t="n">
        <v>6000</v>
      </c>
      <c r="E63" s="32">
        <f>+C63-D63</f>
        <v/>
      </c>
    </row>
    <row r="64">
      <c r="A64" t="n">
        <v>25</v>
      </c>
      <c r="B64" s="2">
        <f>B63+1</f>
        <v/>
      </c>
      <c r="C64" s="32" t="n">
        <v>17729</v>
      </c>
      <c r="D64" s="32" t="n">
        <v>6000</v>
      </c>
      <c r="E64" s="32">
        <f>+C64-D64</f>
        <v/>
      </c>
    </row>
    <row r="65">
      <c r="A65" t="n">
        <v>26</v>
      </c>
      <c r="B65" s="2">
        <f>B64+1</f>
        <v/>
      </c>
      <c r="C65" s="32" t="n">
        <v>18525</v>
      </c>
      <c r="D65" s="32" t="n">
        <v>6000</v>
      </c>
      <c r="E65" s="32">
        <f>+C65-D65</f>
        <v/>
      </c>
      <c r="H65" t="n">
        <v>16805</v>
      </c>
      <c r="I65" t="inlineStr">
        <is>
          <t>Daily Min</t>
        </is>
      </c>
    </row>
    <row r="66">
      <c r="A66" t="n">
        <v>27</v>
      </c>
      <c r="B66" s="2">
        <f>B65+1</f>
        <v/>
      </c>
      <c r="C66" s="32" t="n">
        <v>19101</v>
      </c>
      <c r="D66" s="32" t="n">
        <v>6000</v>
      </c>
      <c r="E66" s="32">
        <f>+C66-D66</f>
        <v/>
      </c>
      <c r="H66" t="n">
        <v>28940</v>
      </c>
      <c r="I66" t="inlineStr">
        <is>
          <t>Daily Max</t>
        </is>
      </c>
    </row>
    <row r="67">
      <c r="A67" t="n">
        <v>28</v>
      </c>
      <c r="B67" s="2">
        <f>B66+1</f>
        <v/>
      </c>
      <c r="C67" s="32" t="n">
        <v>17766</v>
      </c>
      <c r="D67" s="32" t="n">
        <v>6000</v>
      </c>
      <c r="E67" s="32">
        <f>+C67-D67</f>
        <v/>
      </c>
      <c r="G67" t="n">
        <v>579302</v>
      </c>
      <c r="H67" t="n">
        <v>579302</v>
      </c>
      <c r="I67" t="inlineStr">
        <is>
          <t>Total</t>
        </is>
      </c>
    </row>
    <row r="68">
      <c r="C68" s="32">
        <f>SUM(C37:C67)</f>
        <v/>
      </c>
      <c r="D68" s="32">
        <f>SUM(D37:D67)</f>
        <v/>
      </c>
      <c r="E68" s="32">
        <f>SUM(E37:E67)</f>
        <v/>
      </c>
      <c r="F68" s="24">
        <f>((+D68*0.025)+(E68*0.04))/C68</f>
        <v/>
      </c>
    </row>
    <row r="69">
      <c r="A69" t="n">
        <v>1</v>
      </c>
      <c r="B69" s="2">
        <f>B67+1</f>
        <v/>
      </c>
      <c r="C69" s="32" t="n">
        <v>18714</v>
      </c>
      <c r="D69" s="32" t="n">
        <v>6000</v>
      </c>
      <c r="E69" s="32">
        <f>+C69-D69</f>
        <v/>
      </c>
    </row>
    <row r="70">
      <c r="A70" t="n">
        <v>2</v>
      </c>
      <c r="B70" s="2">
        <f>B69+1</f>
        <v/>
      </c>
      <c r="C70" s="32" t="n">
        <v>20654</v>
      </c>
      <c r="D70" s="32" t="n">
        <v>6000</v>
      </c>
      <c r="E70" s="32">
        <f>+C70-D70</f>
        <v/>
      </c>
    </row>
    <row r="71">
      <c r="A71" t="n">
        <v>3</v>
      </c>
      <c r="B71" s="2">
        <f>B70+1</f>
        <v/>
      </c>
      <c r="C71" s="32" t="n">
        <v>20186</v>
      </c>
      <c r="D71" s="32" t="n">
        <v>6000</v>
      </c>
      <c r="E71" s="32">
        <f>+C71-D71</f>
        <v/>
      </c>
    </row>
    <row r="72">
      <c r="A72" t="n">
        <v>4</v>
      </c>
      <c r="B72" s="2">
        <f>B71+1</f>
        <v/>
      </c>
      <c r="C72" s="32" t="n">
        <v>20132</v>
      </c>
      <c r="D72" s="32" t="n">
        <v>6000</v>
      </c>
      <c r="E72" s="32">
        <f>+C72-D72</f>
        <v/>
      </c>
    </row>
    <row r="73">
      <c r="A73" t="n">
        <v>5</v>
      </c>
      <c r="B73" s="2">
        <f>B72+1</f>
        <v/>
      </c>
      <c r="C73" s="32" t="n">
        <v>23523</v>
      </c>
      <c r="D73" s="32" t="n">
        <v>6000</v>
      </c>
      <c r="E73" s="32">
        <f>+C73-D73</f>
        <v/>
      </c>
    </row>
    <row r="74">
      <c r="A74" t="n">
        <v>6</v>
      </c>
      <c r="B74" s="2">
        <f>B73+1</f>
        <v/>
      </c>
      <c r="C74" s="32" t="n">
        <v>18221</v>
      </c>
      <c r="D74" s="32" t="n">
        <v>6000</v>
      </c>
      <c r="E74" s="32">
        <f>+C74-D74</f>
        <v/>
      </c>
    </row>
    <row r="75">
      <c r="A75" t="n">
        <v>7</v>
      </c>
      <c r="B75" s="2">
        <f>B74+1</f>
        <v/>
      </c>
      <c r="C75" s="32" t="n">
        <v>16307</v>
      </c>
      <c r="D75" s="32" t="n">
        <v>6000</v>
      </c>
      <c r="E75" s="32">
        <f>+C75-D75</f>
        <v/>
      </c>
    </row>
    <row r="76">
      <c r="A76" t="n">
        <v>8</v>
      </c>
      <c r="B76" s="2">
        <f>B75+1</f>
        <v/>
      </c>
      <c r="C76" s="32" t="n">
        <v>29630</v>
      </c>
      <c r="D76" s="32" t="n">
        <v>6000</v>
      </c>
      <c r="E76" s="32">
        <f>+C76-D76</f>
        <v/>
      </c>
    </row>
    <row r="77">
      <c r="A77" t="n">
        <v>9</v>
      </c>
      <c r="B77" s="2">
        <f>B76+1</f>
        <v/>
      </c>
      <c r="C77" s="32" t="n">
        <v>30936</v>
      </c>
      <c r="D77" s="32" t="n">
        <v>6000</v>
      </c>
      <c r="E77" s="32">
        <f>+C77-D77</f>
        <v/>
      </c>
    </row>
    <row r="78">
      <c r="A78" t="n">
        <v>10</v>
      </c>
      <c r="B78" s="2">
        <f>B77+1</f>
        <v/>
      </c>
      <c r="C78" s="32" t="n">
        <v>29453</v>
      </c>
      <c r="D78" s="32" t="n">
        <v>6000</v>
      </c>
      <c r="E78" s="32">
        <f>+C78-D78</f>
        <v/>
      </c>
    </row>
    <row r="79">
      <c r="A79" t="n">
        <v>11</v>
      </c>
      <c r="B79" s="2">
        <f>B78+1</f>
        <v/>
      </c>
      <c r="C79" s="32" t="n">
        <v>26103</v>
      </c>
      <c r="D79" s="32" t="n">
        <v>6000</v>
      </c>
      <c r="E79" s="32">
        <f>+C79-D79</f>
        <v/>
      </c>
    </row>
    <row r="80">
      <c r="A80" t="n">
        <v>12</v>
      </c>
      <c r="B80" s="2">
        <f>B79+1</f>
        <v/>
      </c>
      <c r="C80" s="32" t="n">
        <v>25810</v>
      </c>
      <c r="D80" s="32" t="n">
        <v>6000</v>
      </c>
      <c r="E80" s="32">
        <f>+C80-D80</f>
        <v/>
      </c>
    </row>
    <row r="81">
      <c r="A81" t="n">
        <v>13</v>
      </c>
      <c r="B81" s="2">
        <f>B80+1</f>
        <v/>
      </c>
      <c r="C81" s="32" t="n">
        <v>19306</v>
      </c>
      <c r="D81" s="32" t="n">
        <v>6000</v>
      </c>
      <c r="E81" s="32">
        <f>+C81-D81</f>
        <v/>
      </c>
    </row>
    <row r="82">
      <c r="A82" t="n">
        <v>14</v>
      </c>
      <c r="B82" s="2">
        <f>B81+1</f>
        <v/>
      </c>
      <c r="C82" s="32" t="n">
        <v>25725</v>
      </c>
      <c r="D82" s="32" t="n">
        <v>6000</v>
      </c>
      <c r="E82" s="32">
        <f>+C82-D82</f>
        <v/>
      </c>
    </row>
    <row r="83">
      <c r="A83" t="n">
        <v>15</v>
      </c>
      <c r="B83" s="2">
        <f>B82+1</f>
        <v/>
      </c>
      <c r="C83" s="32" t="n">
        <v>25224</v>
      </c>
      <c r="D83" s="32" t="n">
        <v>6000</v>
      </c>
      <c r="E83" s="32">
        <f>+C83-D83</f>
        <v/>
      </c>
    </row>
    <row r="84">
      <c r="A84" t="n">
        <v>16</v>
      </c>
      <c r="B84" s="2">
        <f>B83+1</f>
        <v/>
      </c>
      <c r="C84" s="32" t="n">
        <v>18925</v>
      </c>
      <c r="D84" s="32" t="n">
        <v>6000</v>
      </c>
      <c r="E84" s="32">
        <f>+C84-D84</f>
        <v/>
      </c>
    </row>
    <row r="85">
      <c r="A85" t="n">
        <v>17</v>
      </c>
      <c r="B85" s="2">
        <f>B84+1</f>
        <v/>
      </c>
      <c r="C85" s="32" t="n">
        <v>18217</v>
      </c>
      <c r="D85" s="32" t="n">
        <v>6000</v>
      </c>
      <c r="E85" s="32">
        <f>+C85-D85</f>
        <v/>
      </c>
    </row>
    <row r="86">
      <c r="A86" t="n">
        <v>18</v>
      </c>
      <c r="B86" s="2">
        <f>B85+1</f>
        <v/>
      </c>
      <c r="C86" s="32" t="n">
        <v>10222</v>
      </c>
      <c r="D86" s="32" t="n">
        <v>6000</v>
      </c>
      <c r="E86" s="32">
        <f>+C86-D86</f>
        <v/>
      </c>
    </row>
    <row r="87">
      <c r="A87" t="n">
        <v>19</v>
      </c>
      <c r="B87" s="2">
        <f>B86+1</f>
        <v/>
      </c>
      <c r="C87" s="32" t="n">
        <v>9152</v>
      </c>
      <c r="D87" s="32" t="n">
        <v>6000</v>
      </c>
      <c r="E87" s="32">
        <f>+C87-D87</f>
        <v/>
      </c>
    </row>
    <row r="88">
      <c r="A88" t="n">
        <v>20</v>
      </c>
      <c r="B88" s="2">
        <f>B87+1</f>
        <v/>
      </c>
      <c r="C88" s="32" t="n">
        <v>9478</v>
      </c>
      <c r="D88" s="32" t="n">
        <v>6000</v>
      </c>
      <c r="E88" s="32">
        <f>+C88-D88</f>
        <v/>
      </c>
    </row>
    <row r="89">
      <c r="A89" t="n">
        <v>21</v>
      </c>
      <c r="B89" s="2">
        <f>B88+1</f>
        <v/>
      </c>
      <c r="C89" s="32" t="n">
        <v>10357</v>
      </c>
      <c r="D89" s="32" t="n">
        <v>6000</v>
      </c>
      <c r="E89" s="32">
        <f>+C89-D89</f>
        <v/>
      </c>
    </row>
    <row r="90">
      <c r="A90" t="n">
        <v>22</v>
      </c>
      <c r="B90" s="2">
        <f>B89+1</f>
        <v/>
      </c>
      <c r="C90" s="32" t="n">
        <v>10211</v>
      </c>
      <c r="D90" s="32" t="n">
        <v>6000</v>
      </c>
      <c r="E90" s="32">
        <f>+C90-D90</f>
        <v/>
      </c>
    </row>
    <row r="91">
      <c r="A91" t="n">
        <v>23</v>
      </c>
      <c r="B91" s="2">
        <f>B90+1</f>
        <v/>
      </c>
      <c r="C91" s="32" t="n">
        <v>9741</v>
      </c>
      <c r="D91" s="32" t="n">
        <v>6000</v>
      </c>
      <c r="E91" s="32">
        <f>+C91-D91</f>
        <v/>
      </c>
    </row>
    <row r="92">
      <c r="A92" t="n">
        <v>24</v>
      </c>
      <c r="B92" s="2">
        <f>B91+1</f>
        <v/>
      </c>
      <c r="C92" s="32" t="n">
        <v>3566</v>
      </c>
      <c r="D92" s="32" t="n">
        <v>6000</v>
      </c>
      <c r="E92" s="32">
        <f>+C92-D92</f>
        <v/>
      </c>
    </row>
    <row r="93">
      <c r="A93" t="n">
        <v>25</v>
      </c>
      <c r="B93" s="2">
        <f>B92+1</f>
        <v/>
      </c>
      <c r="C93" s="32" t="n">
        <v>0</v>
      </c>
      <c r="D93" s="32" t="n">
        <v>6000</v>
      </c>
      <c r="E93" s="32">
        <f>+C93-D93</f>
        <v/>
      </c>
    </row>
    <row r="94">
      <c r="A94" t="n">
        <v>26</v>
      </c>
      <c r="B94" s="2">
        <f>B93+1</f>
        <v/>
      </c>
      <c r="C94" s="32" t="n">
        <v>0</v>
      </c>
      <c r="D94" s="32" t="n">
        <v>6000</v>
      </c>
      <c r="E94" s="32">
        <f>+C94-D94</f>
        <v/>
      </c>
    </row>
    <row r="95">
      <c r="A95" t="n">
        <v>27</v>
      </c>
      <c r="B95" s="2">
        <f>B94+1</f>
        <v/>
      </c>
      <c r="C95" s="32" t="n">
        <v>0</v>
      </c>
      <c r="D95" s="32" t="n">
        <v>6000</v>
      </c>
      <c r="E95" s="32">
        <f>+C95-D95</f>
        <v/>
      </c>
    </row>
    <row r="96">
      <c r="A96" t="n">
        <v>28</v>
      </c>
      <c r="B96" s="2">
        <f>B95+1</f>
        <v/>
      </c>
      <c r="C96" s="32" t="n">
        <v>11</v>
      </c>
      <c r="D96" s="32" t="n">
        <v>6000</v>
      </c>
      <c r="E96" s="32">
        <f>+C96-D96</f>
        <v/>
      </c>
    </row>
    <row r="97">
      <c r="A97" t="n">
        <v>29</v>
      </c>
      <c r="B97" s="2">
        <f>B96+1</f>
        <v/>
      </c>
      <c r="C97" s="32" t="n">
        <v>4629</v>
      </c>
      <c r="D97" s="32" t="n">
        <v>6000</v>
      </c>
      <c r="E97" s="32">
        <f>+C97-D97</f>
        <v/>
      </c>
      <c r="H97" t="n">
        <v>0</v>
      </c>
      <c r="I97" t="inlineStr">
        <is>
          <t>Daily Min</t>
        </is>
      </c>
    </row>
    <row r="98">
      <c r="A98" t="n">
        <v>30</v>
      </c>
      <c r="B98" s="2">
        <f>B97+1</f>
        <v/>
      </c>
      <c r="C98" s="32" t="n">
        <v>6034</v>
      </c>
      <c r="D98" s="32" t="n">
        <v>6000</v>
      </c>
      <c r="E98" s="32">
        <f>+C98-D98</f>
        <v/>
      </c>
      <c r="H98" t="n">
        <v>30936</v>
      </c>
      <c r="I98" t="inlineStr">
        <is>
          <t>Daily Max</t>
        </is>
      </c>
    </row>
    <row r="99">
      <c r="A99" t="n">
        <v>31</v>
      </c>
      <c r="B99" s="2">
        <f>B98+1</f>
        <v/>
      </c>
      <c r="C99" s="32" t="n">
        <v>6427</v>
      </c>
      <c r="D99" s="32" t="n">
        <v>6000</v>
      </c>
      <c r="E99" s="32">
        <f>+C99-D99</f>
        <v/>
      </c>
      <c r="G99" t="n">
        <v>466894</v>
      </c>
      <c r="H99" t="n">
        <v>466894</v>
      </c>
      <c r="I99" t="inlineStr">
        <is>
          <t>Total</t>
        </is>
      </c>
    </row>
    <row r="100">
      <c r="C100" s="32">
        <f>SUM(C69:C99)</f>
        <v/>
      </c>
      <c r="D100" s="32">
        <f>SUM(D69:D99)</f>
        <v/>
      </c>
      <c r="E100" s="32">
        <f>SUM(E69:E99)</f>
        <v/>
      </c>
      <c r="F100" s="24">
        <f>((+D100*0.025)+(E100*0.04))/C100</f>
        <v/>
      </c>
    </row>
    <row r="101">
      <c r="A101" t="n">
        <v>1</v>
      </c>
      <c r="B101" s="2">
        <f>B99+1</f>
        <v/>
      </c>
      <c r="C101" s="32" t="n">
        <v>6306</v>
      </c>
      <c r="D101" s="32" t="n">
        <v>6000</v>
      </c>
      <c r="E101" s="32">
        <f>+C101-D101</f>
        <v/>
      </c>
    </row>
    <row r="102">
      <c r="A102" t="n">
        <v>2</v>
      </c>
      <c r="B102" s="2">
        <f>B101+1</f>
        <v/>
      </c>
      <c r="C102" s="32" t="n">
        <v>6065</v>
      </c>
      <c r="D102" s="32" t="n">
        <v>6000</v>
      </c>
      <c r="E102" s="32">
        <f>+C102-D102</f>
        <v/>
      </c>
    </row>
    <row r="103">
      <c r="A103" t="n">
        <v>3</v>
      </c>
      <c r="B103" s="2">
        <f>B102+1</f>
        <v/>
      </c>
      <c r="C103" s="32" t="n">
        <v>5677</v>
      </c>
      <c r="D103" s="32" t="n">
        <v>6000</v>
      </c>
      <c r="E103" s="32">
        <f>+C103-D103</f>
        <v/>
      </c>
    </row>
    <row r="104">
      <c r="A104" t="n">
        <v>4</v>
      </c>
      <c r="B104" s="2">
        <f>B103+1</f>
        <v/>
      </c>
      <c r="C104" s="32" t="n">
        <v>5859</v>
      </c>
      <c r="D104" s="32" t="n">
        <v>6000</v>
      </c>
      <c r="E104" s="32">
        <f>+C104-D104</f>
        <v/>
      </c>
    </row>
    <row r="105">
      <c r="A105" t="n">
        <v>5</v>
      </c>
      <c r="B105" s="2">
        <f>B104+1</f>
        <v/>
      </c>
      <c r="C105" s="32" t="n">
        <v>10931</v>
      </c>
      <c r="D105" s="32" t="n">
        <v>6000</v>
      </c>
      <c r="E105" s="32">
        <f>+C105-D105</f>
        <v/>
      </c>
    </row>
    <row r="106">
      <c r="A106" t="n">
        <v>6</v>
      </c>
      <c r="B106" s="2">
        <f>B105+1</f>
        <v/>
      </c>
      <c r="C106" s="32" t="n">
        <v>15572</v>
      </c>
      <c r="D106" s="32" t="n">
        <v>6000</v>
      </c>
      <c r="E106" s="32">
        <f>+C106-D106</f>
        <v/>
      </c>
    </row>
    <row r="107">
      <c r="A107" t="n">
        <v>7</v>
      </c>
      <c r="B107" s="2">
        <f>B106+1</f>
        <v/>
      </c>
      <c r="C107" s="32" t="n">
        <v>24510</v>
      </c>
      <c r="D107" s="32" t="n">
        <v>6000</v>
      </c>
      <c r="E107" s="32">
        <f>+C107-D107</f>
        <v/>
      </c>
    </row>
    <row r="108">
      <c r="A108" t="n">
        <v>8</v>
      </c>
      <c r="B108" s="2">
        <f>B107+1</f>
        <v/>
      </c>
      <c r="C108" s="32" t="n">
        <v>20735</v>
      </c>
      <c r="D108" s="32" t="n">
        <v>6000</v>
      </c>
      <c r="E108" s="32">
        <f>+C108-D108</f>
        <v/>
      </c>
    </row>
    <row r="109">
      <c r="A109" t="n">
        <v>9</v>
      </c>
      <c r="B109" s="2">
        <f>B108+1</f>
        <v/>
      </c>
      <c r="C109" s="32" t="n">
        <v>10907</v>
      </c>
      <c r="D109" s="32" t="n">
        <v>6000</v>
      </c>
      <c r="E109" s="32">
        <f>+C109-D109</f>
        <v/>
      </c>
    </row>
    <row r="110">
      <c r="A110" t="n">
        <v>10</v>
      </c>
      <c r="B110" s="2">
        <f>B109+1</f>
        <v/>
      </c>
      <c r="C110" s="32" t="n">
        <v>12329</v>
      </c>
      <c r="D110" s="32" t="n">
        <v>6000</v>
      </c>
      <c r="E110" s="32">
        <f>+C110-D110</f>
        <v/>
      </c>
    </row>
    <row r="111">
      <c r="A111" t="n">
        <v>11</v>
      </c>
      <c r="B111" s="2">
        <f>B110+1</f>
        <v/>
      </c>
      <c r="C111" s="32" t="n">
        <v>14396</v>
      </c>
      <c r="D111" s="32" t="n">
        <v>6000</v>
      </c>
      <c r="E111" s="32">
        <f>+C111-D111</f>
        <v/>
      </c>
    </row>
    <row r="112">
      <c r="A112" t="n">
        <v>12</v>
      </c>
      <c r="B112" s="2">
        <f>B111+1</f>
        <v/>
      </c>
      <c r="C112" s="32" t="n">
        <v>16145</v>
      </c>
      <c r="D112" s="32" t="n">
        <v>6000</v>
      </c>
      <c r="E112" s="32">
        <f>+C112-D112</f>
        <v/>
      </c>
    </row>
    <row r="113">
      <c r="A113" t="n">
        <v>13</v>
      </c>
      <c r="B113" s="2">
        <f>B112+1</f>
        <v/>
      </c>
      <c r="C113" s="32" t="n">
        <v>16448</v>
      </c>
      <c r="D113" s="32" t="n">
        <v>6000</v>
      </c>
      <c r="E113" s="32">
        <f>+C113-D113</f>
        <v/>
      </c>
    </row>
    <row r="114">
      <c r="A114" t="n">
        <v>14</v>
      </c>
      <c r="B114" s="2">
        <f>B113+1</f>
        <v/>
      </c>
      <c r="C114" s="32" t="n">
        <v>17110</v>
      </c>
      <c r="D114" s="32" t="n">
        <v>6000</v>
      </c>
      <c r="E114" s="32">
        <f>+C114-D114</f>
        <v/>
      </c>
    </row>
    <row r="115">
      <c r="A115" t="n">
        <v>15</v>
      </c>
      <c r="B115" s="2">
        <f>B114+1</f>
        <v/>
      </c>
      <c r="C115" s="32" t="n">
        <v>15579</v>
      </c>
      <c r="D115" s="32" t="n">
        <v>6000</v>
      </c>
      <c r="E115" s="32">
        <f>+C115-D115</f>
        <v/>
      </c>
    </row>
    <row r="116">
      <c r="A116" t="n">
        <v>16</v>
      </c>
      <c r="B116" s="2">
        <f>B115+1</f>
        <v/>
      </c>
      <c r="C116" s="32" t="n">
        <v>14975</v>
      </c>
      <c r="D116" s="32" t="n">
        <v>6000</v>
      </c>
      <c r="E116" s="32">
        <f>+C116-D116</f>
        <v/>
      </c>
    </row>
    <row r="117">
      <c r="A117" t="n">
        <v>17</v>
      </c>
      <c r="B117" s="2">
        <f>B116+1</f>
        <v/>
      </c>
      <c r="C117" s="32" t="n">
        <v>14184</v>
      </c>
      <c r="D117" s="32" t="n">
        <v>6000</v>
      </c>
      <c r="E117" s="32">
        <f>+C117-D117</f>
        <v/>
      </c>
    </row>
    <row r="118">
      <c r="A118" t="n">
        <v>18</v>
      </c>
      <c r="B118" s="2">
        <f>B117+1</f>
        <v/>
      </c>
      <c r="C118" s="32" t="n">
        <v>15066</v>
      </c>
      <c r="D118" s="32" t="n">
        <v>6000</v>
      </c>
      <c r="E118" s="32">
        <f>+C118-D118</f>
        <v/>
      </c>
    </row>
    <row r="119">
      <c r="A119" t="n">
        <v>19</v>
      </c>
      <c r="B119" s="2">
        <f>B118+1</f>
        <v/>
      </c>
      <c r="C119" s="32" t="n">
        <v>15850</v>
      </c>
      <c r="D119" s="32" t="n">
        <v>6000</v>
      </c>
      <c r="E119" s="32">
        <f>+C119-D119</f>
        <v/>
      </c>
    </row>
    <row r="120">
      <c r="A120" t="n">
        <v>20</v>
      </c>
      <c r="B120" s="2">
        <f>B119+1</f>
        <v/>
      </c>
      <c r="C120" s="32" t="n">
        <v>16280</v>
      </c>
      <c r="D120" s="32" t="n">
        <v>6000</v>
      </c>
      <c r="E120" s="32">
        <f>+C120-D120</f>
        <v/>
      </c>
    </row>
    <row r="121">
      <c r="A121" t="n">
        <v>21</v>
      </c>
      <c r="B121" s="2">
        <f>B120+1</f>
        <v/>
      </c>
      <c r="C121" s="32" t="n">
        <v>14565</v>
      </c>
      <c r="D121" s="32" t="n">
        <v>6000</v>
      </c>
      <c r="E121" s="32">
        <f>+C121-D121</f>
        <v/>
      </c>
    </row>
    <row r="122">
      <c r="A122" t="n">
        <v>22</v>
      </c>
      <c r="B122" s="2">
        <f>B121+1</f>
        <v/>
      </c>
      <c r="C122" s="32" t="n">
        <v>16394</v>
      </c>
      <c r="D122" s="32" t="n">
        <v>6000</v>
      </c>
      <c r="E122" s="32">
        <f>+C122-D122</f>
        <v/>
      </c>
    </row>
    <row r="123">
      <c r="A123" t="n">
        <v>23</v>
      </c>
      <c r="B123" s="2">
        <f>B122+1</f>
        <v/>
      </c>
      <c r="C123" s="32" t="n">
        <v>16526</v>
      </c>
      <c r="D123" s="32" t="n">
        <v>6000</v>
      </c>
      <c r="E123" s="32">
        <f>+C123-D123</f>
        <v/>
      </c>
    </row>
    <row r="124">
      <c r="A124" t="n">
        <v>24</v>
      </c>
      <c r="B124" s="2">
        <f>B123+1</f>
        <v/>
      </c>
      <c r="C124" s="32" t="n">
        <v>17824</v>
      </c>
      <c r="D124" s="32" t="n">
        <v>6000</v>
      </c>
      <c r="E124" s="32">
        <f>+C124-D124</f>
        <v/>
      </c>
    </row>
    <row r="125">
      <c r="A125" t="n">
        <v>25</v>
      </c>
      <c r="B125" s="2">
        <f>B124+1</f>
        <v/>
      </c>
      <c r="C125" s="32" t="n">
        <v>18703</v>
      </c>
      <c r="D125" s="32" t="n">
        <v>6000</v>
      </c>
      <c r="E125" s="32">
        <f>+C125-D125</f>
        <v/>
      </c>
    </row>
    <row r="126">
      <c r="A126" t="n">
        <v>26</v>
      </c>
      <c r="B126" s="2">
        <f>B125+1</f>
        <v/>
      </c>
      <c r="C126" s="32" t="n">
        <v>23838</v>
      </c>
      <c r="D126" s="32" t="n">
        <v>6000</v>
      </c>
      <c r="E126" s="32">
        <f>+C126-D126</f>
        <v/>
      </c>
    </row>
    <row r="127">
      <c r="A127" t="n">
        <v>27</v>
      </c>
      <c r="B127" s="2">
        <f>B126+1</f>
        <v/>
      </c>
      <c r="C127" s="32" t="n">
        <v>34055</v>
      </c>
      <c r="D127" s="32" t="n">
        <v>6000</v>
      </c>
      <c r="E127" s="32">
        <f>+C127-D127</f>
        <v/>
      </c>
    </row>
    <row r="128">
      <c r="A128" t="n">
        <v>28</v>
      </c>
      <c r="B128" s="2">
        <f>B127+1</f>
        <v/>
      </c>
      <c r="C128" s="32" t="n">
        <v>49537</v>
      </c>
      <c r="D128" s="32" t="n">
        <v>6000</v>
      </c>
      <c r="E128" s="32">
        <f>+C128-D128</f>
        <v/>
      </c>
      <c r="H128" t="n">
        <v>5677</v>
      </c>
      <c r="I128" t="inlineStr">
        <is>
          <t>Daily Min</t>
        </is>
      </c>
    </row>
    <row r="129">
      <c r="A129" t="n">
        <v>29</v>
      </c>
      <c r="B129" s="2">
        <f>B128+1</f>
        <v/>
      </c>
      <c r="C129" s="32" t="n">
        <v>40999</v>
      </c>
      <c r="D129" s="32" t="n">
        <v>6000</v>
      </c>
      <c r="E129" s="32">
        <f>+C129-D129</f>
        <v/>
      </c>
      <c r="H129" t="n">
        <v>49537</v>
      </c>
      <c r="I129" t="inlineStr">
        <is>
          <t>Daily Max</t>
        </is>
      </c>
    </row>
    <row r="130">
      <c r="A130" t="n">
        <v>30</v>
      </c>
      <c r="B130" s="2">
        <f>B129+1</f>
        <v/>
      </c>
      <c r="C130" s="32" t="n">
        <v>28942</v>
      </c>
      <c r="D130" s="32" t="n">
        <v>6000</v>
      </c>
      <c r="E130" s="32">
        <f>+C130-D130</f>
        <v/>
      </c>
      <c r="G130" t="n">
        <v>536307</v>
      </c>
      <c r="H130" t="n">
        <v>536307</v>
      </c>
      <c r="I130" t="inlineStr">
        <is>
          <t>Total</t>
        </is>
      </c>
    </row>
    <row r="131">
      <c r="C131" s="32">
        <f>SUM(C100:C130)</f>
        <v/>
      </c>
      <c r="D131" s="32">
        <f>SUM(D100:D130)</f>
        <v/>
      </c>
      <c r="E131" s="32">
        <f>SUM(E100:E130)</f>
        <v/>
      </c>
      <c r="F131" s="24">
        <f>((+D131*0.025)+(E131*0.04))/C131</f>
        <v/>
      </c>
    </row>
    <row r="132">
      <c r="A132" t="n">
        <v>1</v>
      </c>
      <c r="B132" s="2">
        <f>B130+1</f>
        <v/>
      </c>
      <c r="C132" s="32" t="n">
        <v>30565</v>
      </c>
      <c r="D132" s="32" t="n">
        <v>10000</v>
      </c>
      <c r="E132" s="32">
        <f>+C132-D132</f>
        <v/>
      </c>
    </row>
    <row r="133">
      <c r="A133" t="n">
        <v>2</v>
      </c>
      <c r="B133" s="2">
        <f>B132+1</f>
        <v/>
      </c>
      <c r="C133" s="32" t="n">
        <v>26001</v>
      </c>
      <c r="D133" s="32" t="n">
        <v>10000</v>
      </c>
      <c r="E133" s="32">
        <f>+C133-D133</f>
        <v/>
      </c>
    </row>
    <row r="134">
      <c r="A134" t="n">
        <v>3</v>
      </c>
      <c r="B134" s="2">
        <f>B133+1</f>
        <v/>
      </c>
      <c r="C134" s="32" t="n">
        <v>29218</v>
      </c>
      <c r="D134" s="32" t="n">
        <v>10000</v>
      </c>
      <c r="E134" s="32">
        <f>+C134-D134</f>
        <v/>
      </c>
    </row>
    <row r="135">
      <c r="A135" t="n">
        <v>4</v>
      </c>
      <c r="B135" s="2">
        <f>B134+1</f>
        <v/>
      </c>
      <c r="C135" s="32" t="n">
        <v>34498</v>
      </c>
      <c r="D135" s="32" t="n">
        <v>10000</v>
      </c>
      <c r="E135" s="32">
        <f>+C135-D135</f>
        <v/>
      </c>
    </row>
    <row r="136">
      <c r="A136" t="n">
        <v>5</v>
      </c>
      <c r="B136" s="2">
        <f>B135+1</f>
        <v/>
      </c>
      <c r="C136" s="32" t="n">
        <v>34209</v>
      </c>
      <c r="D136" s="32" t="n">
        <v>10000</v>
      </c>
      <c r="E136" s="32">
        <f>+C136-D136</f>
        <v/>
      </c>
    </row>
    <row r="137">
      <c r="A137" t="n">
        <v>6</v>
      </c>
      <c r="B137" s="2">
        <f>B136+1</f>
        <v/>
      </c>
      <c r="C137" s="32" t="n">
        <v>19974</v>
      </c>
      <c r="D137" s="32" t="n">
        <v>10000</v>
      </c>
      <c r="E137" s="32">
        <f>+C137-D137</f>
        <v/>
      </c>
    </row>
    <row r="138">
      <c r="A138" t="n">
        <v>7</v>
      </c>
      <c r="B138" s="2">
        <f>B137+1</f>
        <v/>
      </c>
      <c r="C138" s="32" t="n">
        <v>14771</v>
      </c>
      <c r="D138" s="32" t="n">
        <v>10000</v>
      </c>
      <c r="E138" s="32">
        <f>+C138-D138</f>
        <v/>
      </c>
    </row>
    <row r="139">
      <c r="A139" t="n">
        <v>8</v>
      </c>
      <c r="B139" s="2">
        <f>B138+1</f>
        <v/>
      </c>
      <c r="C139" s="32" t="n">
        <v>17423</v>
      </c>
      <c r="D139" s="32" t="n">
        <v>10000</v>
      </c>
      <c r="E139" s="32">
        <f>+C139-D139</f>
        <v/>
      </c>
    </row>
    <row r="140">
      <c r="A140" t="n">
        <v>9</v>
      </c>
      <c r="B140" s="2">
        <f>B139+1</f>
        <v/>
      </c>
      <c r="C140" s="32" t="n">
        <v>18818</v>
      </c>
      <c r="D140" s="32" t="n">
        <v>10000</v>
      </c>
      <c r="E140" s="32">
        <f>+C140-D140</f>
        <v/>
      </c>
    </row>
    <row r="141">
      <c r="A141" t="n">
        <v>10</v>
      </c>
      <c r="B141" s="2">
        <f>B140+1</f>
        <v/>
      </c>
      <c r="C141" s="32" t="n">
        <v>16549</v>
      </c>
      <c r="D141" s="32" t="n">
        <v>10000</v>
      </c>
      <c r="E141" s="32">
        <f>+C141-D141</f>
        <v/>
      </c>
    </row>
    <row r="142">
      <c r="A142" t="n">
        <v>11</v>
      </c>
      <c r="B142" s="2">
        <f>B141+1</f>
        <v/>
      </c>
      <c r="C142" s="32" t="n">
        <v>16433</v>
      </c>
      <c r="D142" s="32" t="n">
        <v>10000</v>
      </c>
      <c r="E142" s="32">
        <f>+C142-D142</f>
        <v/>
      </c>
    </row>
    <row r="143">
      <c r="A143" t="n">
        <v>12</v>
      </c>
      <c r="B143" s="2">
        <f>B142+1</f>
        <v/>
      </c>
      <c r="C143" s="32" t="n">
        <v>18393</v>
      </c>
      <c r="D143" s="32" t="n">
        <v>10000</v>
      </c>
      <c r="E143" s="32">
        <f>+C143-D143</f>
        <v/>
      </c>
    </row>
    <row r="144">
      <c r="A144" t="n">
        <v>13</v>
      </c>
      <c r="B144" s="2">
        <f>B143+1</f>
        <v/>
      </c>
      <c r="C144" s="32" t="n">
        <v>19331</v>
      </c>
      <c r="D144" s="32" t="n">
        <v>10000</v>
      </c>
      <c r="E144" s="32">
        <f>+C144-D144</f>
        <v/>
      </c>
    </row>
    <row r="145">
      <c r="A145" t="n">
        <v>14</v>
      </c>
      <c r="B145" s="2">
        <f>B144+1</f>
        <v/>
      </c>
      <c r="C145" s="32" t="n">
        <v>17073</v>
      </c>
      <c r="D145" s="32" t="n">
        <v>10000</v>
      </c>
      <c r="E145" s="32">
        <f>+C145-D145</f>
        <v/>
      </c>
    </row>
    <row r="146">
      <c r="A146" t="n">
        <v>15</v>
      </c>
      <c r="B146" s="2">
        <f>B145+1</f>
        <v/>
      </c>
      <c r="C146" s="32" t="n">
        <v>20642</v>
      </c>
      <c r="D146" s="32" t="n">
        <v>10000</v>
      </c>
      <c r="E146" s="32">
        <f>+C146-D146</f>
        <v/>
      </c>
    </row>
    <row r="147">
      <c r="A147" t="n">
        <v>16</v>
      </c>
      <c r="B147" s="2">
        <f>B146+1</f>
        <v/>
      </c>
      <c r="C147" s="32" t="n">
        <v>35078</v>
      </c>
      <c r="D147" s="32" t="n">
        <v>10000</v>
      </c>
      <c r="E147" s="32">
        <f>+C147-D147</f>
        <v/>
      </c>
    </row>
    <row r="148">
      <c r="A148" t="n">
        <v>17</v>
      </c>
      <c r="B148" s="2">
        <f>B147+1</f>
        <v/>
      </c>
      <c r="C148" s="32" t="n">
        <v>33323</v>
      </c>
      <c r="D148" s="32" t="n">
        <v>10000</v>
      </c>
      <c r="E148" s="32">
        <f>+C148-D148</f>
        <v/>
      </c>
    </row>
    <row r="149">
      <c r="A149" t="n">
        <v>18</v>
      </c>
      <c r="B149" s="2">
        <f>B148+1</f>
        <v/>
      </c>
      <c r="C149" s="32" t="n">
        <v>26892</v>
      </c>
      <c r="D149" s="32" t="n">
        <v>10000</v>
      </c>
      <c r="E149" s="32">
        <f>+C149-D149</f>
        <v/>
      </c>
    </row>
    <row r="150">
      <c r="A150" t="n">
        <v>19</v>
      </c>
      <c r="B150" s="2">
        <f>B149+1</f>
        <v/>
      </c>
      <c r="C150" s="32" t="n">
        <v>28921</v>
      </c>
      <c r="D150" s="32" t="n">
        <v>10000</v>
      </c>
      <c r="E150" s="32">
        <f>+C150-D150</f>
        <v/>
      </c>
    </row>
    <row r="151">
      <c r="A151" t="n">
        <v>20</v>
      </c>
      <c r="B151" s="2">
        <f>B150+1</f>
        <v/>
      </c>
      <c r="C151" s="32" t="n">
        <v>26384</v>
      </c>
      <c r="D151" s="32" t="n">
        <v>10000</v>
      </c>
      <c r="E151" s="32">
        <f>+C151-D151</f>
        <v/>
      </c>
    </row>
    <row r="152">
      <c r="A152" t="n">
        <v>21</v>
      </c>
      <c r="B152" s="2">
        <f>B151+1</f>
        <v/>
      </c>
      <c r="C152" s="32" t="n">
        <v>17796</v>
      </c>
      <c r="D152" s="32" t="n">
        <v>10000</v>
      </c>
      <c r="E152" s="32">
        <f>+C152-D152</f>
        <v/>
      </c>
    </row>
    <row r="153">
      <c r="A153" t="n">
        <v>22</v>
      </c>
      <c r="B153" s="2">
        <f>B152+1</f>
        <v/>
      </c>
      <c r="C153" s="32" t="n">
        <v>21933</v>
      </c>
      <c r="D153" s="32" t="n">
        <v>10000</v>
      </c>
      <c r="E153" s="32">
        <f>+C153-D153</f>
        <v/>
      </c>
    </row>
    <row r="154">
      <c r="A154" t="n">
        <v>23</v>
      </c>
      <c r="B154" s="2">
        <f>B153+1</f>
        <v/>
      </c>
      <c r="C154" s="32" t="n">
        <v>21385</v>
      </c>
      <c r="D154" s="32" t="n">
        <v>10000</v>
      </c>
      <c r="E154" s="32">
        <f>+C154-D154</f>
        <v/>
      </c>
    </row>
    <row r="155">
      <c r="A155" t="n">
        <v>24</v>
      </c>
      <c r="B155" s="2">
        <f>B154+1</f>
        <v/>
      </c>
      <c r="C155" s="32" t="n">
        <v>19256</v>
      </c>
      <c r="D155" s="32" t="n">
        <v>10000</v>
      </c>
      <c r="E155" s="32">
        <f>+C155-D155</f>
        <v/>
      </c>
    </row>
    <row r="156">
      <c r="A156" t="n">
        <v>25</v>
      </c>
      <c r="B156" s="2">
        <f>B155+1</f>
        <v/>
      </c>
      <c r="C156" s="32" t="n">
        <v>16194</v>
      </c>
      <c r="D156" s="32" t="n">
        <v>10000</v>
      </c>
      <c r="E156" s="32">
        <f>+C156-D156</f>
        <v/>
      </c>
    </row>
    <row r="157">
      <c r="A157" t="n">
        <v>26</v>
      </c>
      <c r="B157" s="2">
        <f>B156+1</f>
        <v/>
      </c>
      <c r="C157" s="32" t="n">
        <v>21479</v>
      </c>
      <c r="D157" s="32" t="n">
        <v>10000</v>
      </c>
      <c r="E157" s="32">
        <f>+C157-D157</f>
        <v/>
      </c>
    </row>
    <row r="158">
      <c r="A158" t="n">
        <v>27</v>
      </c>
      <c r="B158" s="2">
        <f>B157+1</f>
        <v/>
      </c>
      <c r="C158" s="32" t="n">
        <v>18102</v>
      </c>
      <c r="D158" s="32" t="n">
        <v>10000</v>
      </c>
      <c r="E158" s="32">
        <f>+C158-D158</f>
        <v/>
      </c>
    </row>
    <row r="159">
      <c r="A159" t="n">
        <v>28</v>
      </c>
      <c r="B159" s="2">
        <f>B158+1</f>
        <v/>
      </c>
      <c r="C159" s="32" t="n">
        <v>26058</v>
      </c>
      <c r="D159" s="32" t="n">
        <v>10000</v>
      </c>
      <c r="E159" s="32">
        <f>+C159-D159</f>
        <v/>
      </c>
    </row>
    <row r="160">
      <c r="A160" t="n">
        <v>29</v>
      </c>
      <c r="B160" s="2">
        <f>B159+1</f>
        <v/>
      </c>
      <c r="C160" s="32" t="n">
        <v>19604</v>
      </c>
      <c r="D160" s="32" t="n">
        <v>10000</v>
      </c>
      <c r="E160" s="32">
        <f>+C160-D160</f>
        <v/>
      </c>
      <c r="H160" t="n">
        <v>14771</v>
      </c>
      <c r="I160" t="inlineStr">
        <is>
          <t>Daily Min</t>
        </is>
      </c>
    </row>
    <row r="161">
      <c r="A161" t="n">
        <v>30</v>
      </c>
      <c r="B161" s="2">
        <f>B160+1</f>
        <v/>
      </c>
      <c r="C161" s="32" t="n">
        <v>16521</v>
      </c>
      <c r="D161" s="32" t="n">
        <v>10000</v>
      </c>
      <c r="E161" s="32">
        <f>+C161-D161</f>
        <v/>
      </c>
      <c r="H161" t="n">
        <v>35078</v>
      </c>
      <c r="I161" t="inlineStr">
        <is>
          <t>Daily Max</t>
        </is>
      </c>
    </row>
    <row r="162">
      <c r="A162" t="n">
        <v>31</v>
      </c>
      <c r="B162" s="2">
        <f>B161+1</f>
        <v/>
      </c>
      <c r="C162" s="32" t="n">
        <v>18574</v>
      </c>
      <c r="D162" s="32" t="n">
        <v>10000</v>
      </c>
      <c r="E162" s="32">
        <f>+C162-D162</f>
        <v/>
      </c>
      <c r="G162" t="n">
        <v>701398</v>
      </c>
      <c r="H162" t="n">
        <v>701398</v>
      </c>
      <c r="I162" t="inlineStr">
        <is>
          <t>Total</t>
        </is>
      </c>
    </row>
    <row r="163">
      <c r="C163" s="32">
        <f>SUM(C132:C162)</f>
        <v/>
      </c>
      <c r="D163" s="32">
        <f>SUM(D132:D162)</f>
        <v/>
      </c>
      <c r="E163" s="32">
        <f>SUM(E132:E162)</f>
        <v/>
      </c>
      <c r="F163" s="24">
        <f>((+D163*0.025)+(E163*0.04))/C163</f>
        <v/>
      </c>
    </row>
    <row r="164">
      <c r="E164" s="32">
        <f>+C164-D164</f>
        <v/>
      </c>
    </row>
    <row r="165">
      <c r="A165" t="n">
        <v>1</v>
      </c>
      <c r="B165" s="2">
        <f>B162+1</f>
        <v/>
      </c>
      <c r="C165" s="32" t="n">
        <v>22081</v>
      </c>
      <c r="D165" s="32" t="n">
        <v>20000</v>
      </c>
      <c r="E165" s="32">
        <f>+C165-D165</f>
        <v/>
      </c>
    </row>
    <row r="166">
      <c r="A166" t="n">
        <v>2</v>
      </c>
      <c r="B166" s="2">
        <f>B165+1</f>
        <v/>
      </c>
      <c r="C166" s="32" t="n">
        <v>26114</v>
      </c>
      <c r="D166" s="32" t="n">
        <v>20000</v>
      </c>
      <c r="E166" s="32">
        <f>+C166-D166</f>
        <v/>
      </c>
    </row>
    <row r="167">
      <c r="A167" t="n">
        <v>3</v>
      </c>
      <c r="B167" s="2">
        <f>B166+1</f>
        <v/>
      </c>
      <c r="C167" s="32" t="n">
        <v>32590</v>
      </c>
      <c r="D167" s="32" t="n">
        <v>20000</v>
      </c>
      <c r="E167" s="32">
        <f>+C167-D167</f>
        <v/>
      </c>
    </row>
    <row r="168">
      <c r="A168" t="n">
        <v>4</v>
      </c>
      <c r="B168" s="2">
        <f>B167+1</f>
        <v/>
      </c>
      <c r="C168" s="32" t="n">
        <v>37225</v>
      </c>
      <c r="D168" s="32" t="n">
        <v>20000</v>
      </c>
      <c r="E168" s="32">
        <f>+C168-D168</f>
        <v/>
      </c>
    </row>
    <row r="169">
      <c r="A169" t="n">
        <v>5</v>
      </c>
      <c r="B169" s="2">
        <f>B168+1</f>
        <v/>
      </c>
      <c r="C169" s="32" t="n">
        <v>39889</v>
      </c>
      <c r="D169" s="32" t="n">
        <v>20000</v>
      </c>
      <c r="E169" s="32">
        <f>+C169-D169</f>
        <v/>
      </c>
    </row>
    <row r="170">
      <c r="A170" t="n">
        <v>6</v>
      </c>
      <c r="B170" s="2">
        <f>B169+1</f>
        <v/>
      </c>
      <c r="C170" s="32" t="n">
        <v>37606</v>
      </c>
      <c r="D170" s="32" t="n">
        <v>20000</v>
      </c>
      <c r="E170" s="32">
        <f>+C170-D170</f>
        <v/>
      </c>
    </row>
    <row r="171">
      <c r="A171" t="n">
        <v>7</v>
      </c>
      <c r="B171" s="2">
        <f>B170+1</f>
        <v/>
      </c>
      <c r="C171" s="32" t="n">
        <v>39288</v>
      </c>
      <c r="D171" s="32" t="n">
        <v>20000</v>
      </c>
      <c r="E171" s="32">
        <f>+C171-D171</f>
        <v/>
      </c>
    </row>
    <row r="172">
      <c r="A172" t="n">
        <v>8</v>
      </c>
      <c r="B172" s="2">
        <f>B171+1</f>
        <v/>
      </c>
      <c r="C172" s="32" t="n">
        <v>43316</v>
      </c>
      <c r="D172" s="32" t="n">
        <v>20000</v>
      </c>
      <c r="E172" s="32">
        <f>+C172-D172</f>
        <v/>
      </c>
    </row>
    <row r="173">
      <c r="A173" t="n">
        <v>9</v>
      </c>
      <c r="B173" s="2">
        <f>B172+1</f>
        <v/>
      </c>
      <c r="C173" s="32" t="n">
        <v>41450</v>
      </c>
      <c r="D173" s="32" t="n">
        <v>20000</v>
      </c>
      <c r="E173" s="32">
        <f>+C173-D173</f>
        <v/>
      </c>
    </row>
    <row r="174">
      <c r="A174" t="n">
        <v>10</v>
      </c>
      <c r="B174" s="2">
        <f>B173+1</f>
        <v/>
      </c>
      <c r="C174" s="32" t="n">
        <v>45030</v>
      </c>
      <c r="D174" s="32" t="n">
        <v>20000</v>
      </c>
      <c r="E174" s="32">
        <f>+C174-D174</f>
        <v/>
      </c>
    </row>
    <row r="175">
      <c r="A175" t="n">
        <v>11</v>
      </c>
      <c r="B175" s="2">
        <f>B174+1</f>
        <v/>
      </c>
      <c r="C175" s="32" t="n">
        <v>33272</v>
      </c>
      <c r="D175" s="32" t="n">
        <v>20000</v>
      </c>
      <c r="E175" s="32">
        <f>+C175-D175</f>
        <v/>
      </c>
    </row>
    <row r="176">
      <c r="A176" t="n">
        <v>12</v>
      </c>
      <c r="B176" s="2">
        <f>B175+1</f>
        <v/>
      </c>
      <c r="C176" s="32" t="n">
        <v>25368</v>
      </c>
      <c r="D176" s="32" t="n">
        <v>20000</v>
      </c>
      <c r="E176" s="32">
        <f>+C176-D176</f>
        <v/>
      </c>
    </row>
    <row r="177">
      <c r="A177" t="n">
        <v>13</v>
      </c>
      <c r="B177" s="2">
        <f>B176+1</f>
        <v/>
      </c>
      <c r="C177" s="32" t="n">
        <v>29661</v>
      </c>
      <c r="D177" s="32" t="n">
        <v>20000</v>
      </c>
      <c r="E177" s="32">
        <f>+C177-D177</f>
        <v/>
      </c>
    </row>
    <row r="178">
      <c r="A178" t="n">
        <v>14</v>
      </c>
      <c r="B178" s="2">
        <f>B177+1</f>
        <v/>
      </c>
      <c r="C178" s="32" t="n">
        <v>31449</v>
      </c>
      <c r="D178" s="32" t="n">
        <v>20000</v>
      </c>
      <c r="E178" s="32">
        <f>+C178-D178</f>
        <v/>
      </c>
    </row>
    <row r="179">
      <c r="A179" t="n">
        <v>15</v>
      </c>
      <c r="B179" s="2">
        <f>B178+1</f>
        <v/>
      </c>
      <c r="C179" s="32" t="n">
        <v>20062</v>
      </c>
      <c r="D179" s="32" t="n">
        <v>20000</v>
      </c>
      <c r="E179" s="32">
        <f>+C179-D179</f>
        <v/>
      </c>
    </row>
    <row r="180">
      <c r="A180" t="n">
        <v>16</v>
      </c>
      <c r="B180" s="2">
        <f>B179+1</f>
        <v/>
      </c>
      <c r="C180" s="32" t="n">
        <v>19527</v>
      </c>
      <c r="D180" s="32" t="n">
        <v>20000</v>
      </c>
      <c r="E180" s="32">
        <f>+C180-D180</f>
        <v/>
      </c>
    </row>
    <row r="181">
      <c r="A181" t="n">
        <v>17</v>
      </c>
      <c r="B181" s="2">
        <f>B180+1</f>
        <v/>
      </c>
      <c r="C181" s="32" t="n">
        <v>19061</v>
      </c>
      <c r="D181" s="32" t="n">
        <v>20000</v>
      </c>
      <c r="E181" s="32">
        <f>+C181-D181</f>
        <v/>
      </c>
    </row>
    <row r="182">
      <c r="A182" t="n">
        <v>18</v>
      </c>
      <c r="B182" s="2">
        <f>B181+1</f>
        <v/>
      </c>
      <c r="C182" s="32" t="n">
        <v>20203</v>
      </c>
      <c r="D182" s="32" t="n">
        <v>20000</v>
      </c>
      <c r="E182" s="32">
        <f>+C182-D182</f>
        <v/>
      </c>
    </row>
    <row r="183">
      <c r="A183" t="n">
        <v>19</v>
      </c>
      <c r="B183" s="2">
        <f>B182+1</f>
        <v/>
      </c>
      <c r="C183" s="32" t="n">
        <v>19480</v>
      </c>
      <c r="D183" s="32" t="n">
        <v>20000</v>
      </c>
      <c r="E183" s="32">
        <f>+C183-D183</f>
        <v/>
      </c>
    </row>
    <row r="184">
      <c r="A184" t="n">
        <v>20</v>
      </c>
      <c r="B184" s="2">
        <f>B183+1</f>
        <v/>
      </c>
      <c r="C184" s="32" t="n">
        <v>20887</v>
      </c>
      <c r="D184" s="32" t="n">
        <v>20000</v>
      </c>
      <c r="E184" s="32">
        <f>+C184-D184</f>
        <v/>
      </c>
    </row>
    <row r="185">
      <c r="A185" t="n">
        <v>21</v>
      </c>
      <c r="B185" s="2">
        <f>B184+1</f>
        <v/>
      </c>
      <c r="C185" s="32" t="n">
        <v>28855</v>
      </c>
      <c r="D185" s="32" t="n">
        <v>20000</v>
      </c>
      <c r="E185" s="32">
        <f>+C185-D185</f>
        <v/>
      </c>
    </row>
    <row r="186">
      <c r="A186" t="n">
        <v>22</v>
      </c>
      <c r="B186" s="2">
        <f>B185+1</f>
        <v/>
      </c>
      <c r="C186" s="32" t="n">
        <v>28854</v>
      </c>
      <c r="D186" s="32" t="n">
        <v>20000</v>
      </c>
      <c r="E186" s="32">
        <f>+C186-D186</f>
        <v/>
      </c>
    </row>
    <row r="187">
      <c r="A187" t="n">
        <v>23</v>
      </c>
      <c r="B187" s="2">
        <f>B186+1</f>
        <v/>
      </c>
      <c r="C187" s="32" t="n">
        <v>36591</v>
      </c>
      <c r="D187" s="32" t="n">
        <v>20000</v>
      </c>
      <c r="E187" s="32">
        <f>+C187-D187</f>
        <v/>
      </c>
    </row>
    <row r="188">
      <c r="A188" t="n">
        <v>24</v>
      </c>
      <c r="B188" s="2">
        <f>B187+1</f>
        <v/>
      </c>
      <c r="C188" s="32" t="n">
        <v>39812</v>
      </c>
      <c r="D188" s="32" t="n">
        <v>20000</v>
      </c>
      <c r="E188" s="32">
        <f>+C188-D188</f>
        <v/>
      </c>
    </row>
    <row r="189">
      <c r="A189" t="n">
        <v>25</v>
      </c>
      <c r="B189" s="2">
        <f>B188+1</f>
        <v/>
      </c>
      <c r="C189" s="32" t="n">
        <v>25735</v>
      </c>
      <c r="D189" s="32" t="n">
        <v>20000</v>
      </c>
      <c r="E189" s="32">
        <f>+C189-D189</f>
        <v/>
      </c>
    </row>
    <row r="190">
      <c r="A190" t="n">
        <v>26</v>
      </c>
      <c r="B190" s="2">
        <f>B189+1</f>
        <v/>
      </c>
      <c r="C190" s="32" t="n">
        <v>27890</v>
      </c>
      <c r="D190" s="32" t="n">
        <v>20000</v>
      </c>
      <c r="E190" s="32">
        <f>+C190-D190</f>
        <v/>
      </c>
    </row>
    <row r="191">
      <c r="A191" t="n">
        <v>27</v>
      </c>
      <c r="B191" s="2">
        <f>B190+1</f>
        <v/>
      </c>
      <c r="C191" s="32" t="n">
        <v>31505</v>
      </c>
      <c r="D191" s="32" t="n">
        <v>20000</v>
      </c>
      <c r="E191" s="32">
        <f>+C191-D191</f>
        <v/>
      </c>
    </row>
    <row r="192">
      <c r="A192" t="n">
        <v>28</v>
      </c>
      <c r="B192" s="2">
        <f>B191+1</f>
        <v/>
      </c>
      <c r="C192" s="32" t="n">
        <v>47220</v>
      </c>
      <c r="D192" s="32" t="n">
        <v>20000</v>
      </c>
      <c r="E192" s="32">
        <f>+C192-D192</f>
        <v/>
      </c>
      <c r="H192" t="n">
        <v>19061</v>
      </c>
      <c r="I192" t="inlineStr">
        <is>
          <t>Daily Min</t>
        </is>
      </c>
    </row>
    <row r="193">
      <c r="A193" t="n">
        <v>29</v>
      </c>
      <c r="B193" s="2">
        <f>B192+1</f>
        <v/>
      </c>
      <c r="C193" s="32" t="n">
        <v>44072</v>
      </c>
      <c r="D193" s="32" t="n">
        <v>20000</v>
      </c>
      <c r="E193" s="32">
        <f>+C193-D193</f>
        <v/>
      </c>
      <c r="H193" t="n">
        <v>47220</v>
      </c>
      <c r="I193" t="inlineStr">
        <is>
          <t>Daily Max</t>
        </is>
      </c>
    </row>
    <row r="194">
      <c r="A194" t="n">
        <v>30</v>
      </c>
      <c r="B194" s="2">
        <f>B193+1</f>
        <v/>
      </c>
      <c r="C194" s="32" t="n">
        <v>39063</v>
      </c>
      <c r="D194" s="32" t="n">
        <v>20000</v>
      </c>
      <c r="E194" s="32">
        <f>+C194-D194</f>
        <v/>
      </c>
      <c r="G194" t="n">
        <v>953156</v>
      </c>
      <c r="H194" t="n">
        <v>953156</v>
      </c>
      <c r="I194" t="inlineStr">
        <is>
          <t>Total</t>
        </is>
      </c>
    </row>
    <row r="195">
      <c r="C195" s="32">
        <f>SUM(C164:C194)</f>
        <v/>
      </c>
      <c r="D195" s="32">
        <f>SUM(D164:D194)</f>
        <v/>
      </c>
      <c r="E195" s="32">
        <f>SUM(E164:E194)</f>
        <v/>
      </c>
      <c r="F195" s="24">
        <f>((+D195*0.025)+(E195*0.04))/C195</f>
        <v/>
      </c>
    </row>
    <row r="196">
      <c r="E196" s="32">
        <f>+C196-D196</f>
        <v/>
      </c>
    </row>
    <row r="197">
      <c r="A197" t="n">
        <v>1</v>
      </c>
      <c r="B197" s="2">
        <f>B194+1</f>
        <v/>
      </c>
      <c r="C197" s="32" t="n">
        <v>39309</v>
      </c>
      <c r="D197" s="32" t="n">
        <v>20000</v>
      </c>
      <c r="E197" s="32">
        <f>+C197-D197</f>
        <v/>
      </c>
    </row>
    <row r="198">
      <c r="A198" t="n">
        <v>2</v>
      </c>
      <c r="B198" s="2">
        <f>B197+1</f>
        <v/>
      </c>
      <c r="C198" s="32" t="n">
        <v>39188</v>
      </c>
      <c r="D198" s="32" t="n">
        <v>20000</v>
      </c>
      <c r="E198" s="32">
        <f>+C198-D198</f>
        <v/>
      </c>
    </row>
    <row r="199">
      <c r="A199" t="n">
        <v>3</v>
      </c>
      <c r="B199" s="2">
        <f>B198+1</f>
        <v/>
      </c>
      <c r="C199" s="32" t="n">
        <v>37943</v>
      </c>
      <c r="D199" s="32" t="n">
        <v>20000</v>
      </c>
      <c r="E199" s="32">
        <f>+C199-D199</f>
        <v/>
      </c>
    </row>
    <row r="200">
      <c r="A200" t="n">
        <v>4</v>
      </c>
      <c r="B200" s="2">
        <f>B199+1</f>
        <v/>
      </c>
      <c r="C200" s="32" t="n">
        <v>35676</v>
      </c>
      <c r="D200" s="32" t="n">
        <v>20000</v>
      </c>
      <c r="E200" s="32">
        <f>+C200-D200</f>
        <v/>
      </c>
    </row>
    <row r="201">
      <c r="A201" t="n">
        <v>5</v>
      </c>
      <c r="B201" s="2">
        <f>B200+1</f>
        <v/>
      </c>
      <c r="C201" s="32" t="n">
        <v>38001</v>
      </c>
      <c r="D201" s="32" t="n">
        <v>20000</v>
      </c>
      <c r="E201" s="32">
        <f>+C201-D201</f>
        <v/>
      </c>
    </row>
    <row r="202">
      <c r="A202" t="n">
        <v>6</v>
      </c>
      <c r="B202" s="2">
        <f>B201+1</f>
        <v/>
      </c>
      <c r="C202" s="32" t="n">
        <v>41450</v>
      </c>
      <c r="D202" s="32" t="n">
        <v>20000</v>
      </c>
      <c r="E202" s="32">
        <f>+C202-D202</f>
        <v/>
      </c>
    </row>
    <row r="203">
      <c r="A203" t="n">
        <v>7</v>
      </c>
      <c r="B203" s="2">
        <f>B202+1</f>
        <v/>
      </c>
      <c r="C203" s="32" t="n">
        <v>41369</v>
      </c>
      <c r="D203" s="32" t="n">
        <v>20000</v>
      </c>
      <c r="E203" s="32">
        <f>+C203-D203</f>
        <v/>
      </c>
    </row>
    <row r="204">
      <c r="A204" t="n">
        <v>8</v>
      </c>
      <c r="B204" s="2">
        <f>B203+1</f>
        <v/>
      </c>
      <c r="C204" s="32" t="n">
        <v>43148</v>
      </c>
      <c r="D204" s="32" t="n">
        <v>20000</v>
      </c>
      <c r="E204" s="32">
        <f>+C204-D204</f>
        <v/>
      </c>
    </row>
    <row r="205">
      <c r="A205" t="n">
        <v>9</v>
      </c>
      <c r="B205" s="2">
        <f>B204+1</f>
        <v/>
      </c>
      <c r="C205" s="32" t="n">
        <v>41636</v>
      </c>
      <c r="D205" s="32" t="n">
        <v>20000</v>
      </c>
      <c r="E205" s="32">
        <f>+C205-D205</f>
        <v/>
      </c>
    </row>
    <row r="206">
      <c r="A206" t="n">
        <v>10</v>
      </c>
      <c r="B206" s="2">
        <f>B205+1</f>
        <v/>
      </c>
      <c r="C206" s="32" t="n">
        <v>33809</v>
      </c>
      <c r="D206" s="32" t="n">
        <v>20000</v>
      </c>
      <c r="E206" s="32">
        <f>+C206-D206</f>
        <v/>
      </c>
    </row>
    <row r="207">
      <c r="A207" t="n">
        <v>11</v>
      </c>
      <c r="B207" s="2">
        <f>B206+1</f>
        <v/>
      </c>
      <c r="C207" s="32" t="n">
        <v>35323</v>
      </c>
      <c r="D207" s="32" t="n">
        <v>20000</v>
      </c>
      <c r="E207" s="32">
        <f>+C207-D207</f>
        <v/>
      </c>
    </row>
    <row r="208">
      <c r="A208" t="n">
        <v>12</v>
      </c>
      <c r="B208" s="2">
        <f>B207+1</f>
        <v/>
      </c>
      <c r="C208" s="32" t="n">
        <v>32165</v>
      </c>
      <c r="D208" s="32" t="n">
        <v>20000</v>
      </c>
      <c r="E208" s="32">
        <f>+C208-D208</f>
        <v/>
      </c>
    </row>
    <row r="209">
      <c r="A209" t="n">
        <v>13</v>
      </c>
      <c r="B209" s="2">
        <f>B208+1</f>
        <v/>
      </c>
      <c r="C209" s="32" t="n">
        <v>31983</v>
      </c>
      <c r="D209" s="32" t="n">
        <v>20000</v>
      </c>
      <c r="E209" s="32">
        <f>+C209-D209</f>
        <v/>
      </c>
    </row>
    <row r="210">
      <c r="A210" t="n">
        <v>14</v>
      </c>
      <c r="B210" s="2">
        <f>B209+1</f>
        <v/>
      </c>
      <c r="C210" s="32" t="n">
        <v>38401</v>
      </c>
      <c r="D210" s="32" t="n">
        <v>20000</v>
      </c>
      <c r="E210" s="32">
        <f>+C210-D210</f>
        <v/>
      </c>
    </row>
    <row r="211">
      <c r="A211" t="n">
        <v>15</v>
      </c>
      <c r="B211" s="2">
        <f>B210+1</f>
        <v/>
      </c>
      <c r="C211" s="32" t="n">
        <v>43884</v>
      </c>
      <c r="D211" s="32" t="n">
        <v>20000</v>
      </c>
      <c r="E211" s="32">
        <f>+C211-D211</f>
        <v/>
      </c>
    </row>
    <row r="212">
      <c r="A212" t="n">
        <v>16</v>
      </c>
      <c r="B212" s="2">
        <f>B211+1</f>
        <v/>
      </c>
      <c r="C212" s="32" t="n">
        <v>37654</v>
      </c>
      <c r="D212" s="32" t="n">
        <v>20000</v>
      </c>
      <c r="E212" s="32">
        <f>+C212-D212</f>
        <v/>
      </c>
    </row>
    <row r="213">
      <c r="A213" t="n">
        <v>17</v>
      </c>
      <c r="B213" s="2">
        <f>B212+1</f>
        <v/>
      </c>
      <c r="C213" s="32" t="n">
        <v>38609</v>
      </c>
      <c r="D213" s="32" t="n">
        <v>20000</v>
      </c>
      <c r="E213" s="32">
        <f>+C213-D213</f>
        <v/>
      </c>
    </row>
    <row r="214">
      <c r="A214" t="n">
        <v>18</v>
      </c>
      <c r="B214" s="2">
        <f>B213+1</f>
        <v/>
      </c>
      <c r="C214" s="32" t="n">
        <v>36706</v>
      </c>
      <c r="D214" s="32" t="n">
        <v>20000</v>
      </c>
      <c r="E214" s="32">
        <f>+C214-D214</f>
        <v/>
      </c>
    </row>
    <row r="215">
      <c r="A215" t="n">
        <v>19</v>
      </c>
      <c r="B215" s="2">
        <f>B214+1</f>
        <v/>
      </c>
      <c r="C215" s="32" t="n">
        <v>41993</v>
      </c>
      <c r="D215" s="32" t="n">
        <v>20000</v>
      </c>
      <c r="E215" s="32">
        <f>+C215-D215</f>
        <v/>
      </c>
    </row>
    <row r="216">
      <c r="A216" t="n">
        <v>20</v>
      </c>
      <c r="B216" s="2">
        <f>B215+1</f>
        <v/>
      </c>
      <c r="C216" s="32" t="n">
        <v>41575</v>
      </c>
      <c r="D216" s="32" t="n">
        <v>20000</v>
      </c>
      <c r="E216" s="32">
        <f>+C216-D216</f>
        <v/>
      </c>
    </row>
    <row r="217">
      <c r="A217" t="n">
        <v>21</v>
      </c>
      <c r="B217" s="2">
        <f>B216+1</f>
        <v/>
      </c>
      <c r="C217" s="32" t="n">
        <v>49882</v>
      </c>
      <c r="D217" s="32" t="n">
        <v>20000</v>
      </c>
      <c r="E217" s="32">
        <f>+C217-D217</f>
        <v/>
      </c>
    </row>
    <row r="218">
      <c r="A218" t="n">
        <v>22</v>
      </c>
      <c r="B218" s="2">
        <f>B217+1</f>
        <v/>
      </c>
      <c r="C218" s="32" t="n">
        <v>51342</v>
      </c>
      <c r="D218" s="32" t="n">
        <v>20000</v>
      </c>
      <c r="E218" s="32">
        <f>+C218-D218</f>
        <v/>
      </c>
    </row>
    <row r="219">
      <c r="A219" t="n">
        <v>23</v>
      </c>
      <c r="B219" s="2">
        <f>B218+1</f>
        <v/>
      </c>
      <c r="C219" s="32" t="n">
        <v>48841</v>
      </c>
      <c r="D219" s="32" t="n">
        <v>20000</v>
      </c>
      <c r="E219" s="32">
        <f>+C219-D219</f>
        <v/>
      </c>
    </row>
    <row r="220">
      <c r="A220" t="n">
        <v>24</v>
      </c>
      <c r="B220" s="2">
        <f>B219+1</f>
        <v/>
      </c>
      <c r="C220" s="32" t="n">
        <v>41057</v>
      </c>
      <c r="D220" s="32" t="n">
        <v>20000</v>
      </c>
      <c r="E220" s="32">
        <f>+C220-D220</f>
        <v/>
      </c>
    </row>
    <row r="221">
      <c r="A221" t="n">
        <v>25</v>
      </c>
      <c r="B221" s="2">
        <f>B220+1</f>
        <v/>
      </c>
      <c r="C221" s="32" t="n">
        <v>46688</v>
      </c>
      <c r="D221" s="32" t="n">
        <v>20000</v>
      </c>
      <c r="E221" s="32">
        <f>+C221-D221</f>
        <v/>
      </c>
    </row>
    <row r="222">
      <c r="A222" t="n">
        <v>26</v>
      </c>
      <c r="B222" s="2">
        <f>B221+1</f>
        <v/>
      </c>
      <c r="C222" s="32" t="n">
        <v>49877</v>
      </c>
      <c r="D222" s="32" t="n">
        <v>20000</v>
      </c>
      <c r="E222" s="32">
        <f>+C222-D222</f>
        <v/>
      </c>
    </row>
    <row r="223">
      <c r="A223" t="n">
        <v>27</v>
      </c>
      <c r="B223" s="2">
        <f>B222+1</f>
        <v/>
      </c>
      <c r="C223" s="32" t="n">
        <v>50437</v>
      </c>
      <c r="D223" s="32" t="n">
        <v>20000</v>
      </c>
      <c r="E223" s="32">
        <f>+C223-D223</f>
        <v/>
      </c>
    </row>
    <row r="224">
      <c r="A224" t="n">
        <v>28</v>
      </c>
      <c r="B224" s="2">
        <f>B223+1</f>
        <v/>
      </c>
      <c r="C224" s="32" t="n">
        <v>48154</v>
      </c>
      <c r="D224" s="32" t="n">
        <v>20000</v>
      </c>
      <c r="E224" s="32">
        <f>+C224-D224</f>
        <v/>
      </c>
    </row>
    <row r="225">
      <c r="A225" t="n">
        <v>29</v>
      </c>
      <c r="B225" s="2">
        <f>B224+1</f>
        <v/>
      </c>
      <c r="C225" s="32" t="n">
        <v>53549</v>
      </c>
      <c r="D225" s="32" t="n">
        <v>20000</v>
      </c>
      <c r="E225" s="32">
        <f>+C225-D225</f>
        <v/>
      </c>
      <c r="H225" t="n">
        <v>31983</v>
      </c>
      <c r="I225" t="inlineStr">
        <is>
          <t>Daily Min</t>
        </is>
      </c>
    </row>
    <row r="226">
      <c r="A226" t="n">
        <v>30</v>
      </c>
      <c r="B226" s="2">
        <f>B225+1</f>
        <v/>
      </c>
      <c r="C226" s="32" t="n">
        <v>51049</v>
      </c>
      <c r="D226" s="32" t="n">
        <v>20000</v>
      </c>
      <c r="E226" s="32">
        <f>+C226-D226</f>
        <v/>
      </c>
      <c r="H226" t="n">
        <v>53549</v>
      </c>
      <c r="I226" t="inlineStr">
        <is>
          <t>Daily Max</t>
        </is>
      </c>
    </row>
    <row r="227">
      <c r="A227" t="n">
        <v>31</v>
      </c>
      <c r="B227" s="2">
        <f>B226+1</f>
        <v/>
      </c>
      <c r="C227" s="32" t="n">
        <v>48001</v>
      </c>
      <c r="D227" s="32" t="n">
        <v>20000</v>
      </c>
      <c r="E227" s="32">
        <f>+C227-D227</f>
        <v/>
      </c>
      <c r="G227" t="n">
        <v>1308699</v>
      </c>
      <c r="H227" t="n">
        <v>1308699</v>
      </c>
      <c r="I227" t="inlineStr">
        <is>
          <t>Total</t>
        </is>
      </c>
    </row>
    <row r="228">
      <c r="C228" s="32">
        <f>SUM(C197:C227)</f>
        <v/>
      </c>
      <c r="D228" s="32">
        <f>SUM(D197:D227)</f>
        <v/>
      </c>
      <c r="E228" s="32">
        <f>SUM(E197:E227)</f>
        <v/>
      </c>
      <c r="F228" s="24">
        <f>((+D228*0.025)+(E228*0.04))/C228</f>
        <v/>
      </c>
    </row>
    <row r="229">
      <c r="A229" t="n">
        <v>1</v>
      </c>
      <c r="B229" s="2">
        <f>B227+1</f>
        <v/>
      </c>
      <c r="C229" s="32" t="n">
        <v>47742</v>
      </c>
      <c r="D229" s="32" t="n">
        <v>20000</v>
      </c>
      <c r="E229" s="32">
        <f>+C229-D229</f>
        <v/>
      </c>
    </row>
    <row r="230">
      <c r="A230" t="n">
        <v>2</v>
      </c>
      <c r="B230" s="2">
        <f>B229+1</f>
        <v/>
      </c>
      <c r="C230" s="32" t="n">
        <v>49972</v>
      </c>
      <c r="D230" s="32" t="n">
        <v>20000</v>
      </c>
      <c r="E230" s="32">
        <f>+C230-D230</f>
        <v/>
      </c>
    </row>
    <row r="231">
      <c r="A231" t="n">
        <v>3</v>
      </c>
      <c r="B231" s="2">
        <f>B230+1</f>
        <v/>
      </c>
      <c r="C231" s="32" t="n">
        <v>50816</v>
      </c>
      <c r="D231" s="32" t="n">
        <v>20000</v>
      </c>
      <c r="E231" s="32">
        <f>+C231-D231</f>
        <v/>
      </c>
    </row>
    <row r="232">
      <c r="A232" t="n">
        <v>4</v>
      </c>
      <c r="B232" s="2">
        <f>B231+1</f>
        <v/>
      </c>
      <c r="C232" s="32" t="n">
        <v>46188</v>
      </c>
      <c r="D232" s="32" t="n">
        <v>20000</v>
      </c>
      <c r="E232" s="32">
        <f>+C232-D232</f>
        <v/>
      </c>
    </row>
    <row r="233">
      <c r="A233" t="n">
        <v>5</v>
      </c>
      <c r="B233" s="2">
        <f>B232+1</f>
        <v/>
      </c>
      <c r="C233" s="32" t="n">
        <v>47141</v>
      </c>
      <c r="D233" s="32" t="n">
        <v>20000</v>
      </c>
      <c r="E233" s="32">
        <f>+C233-D233</f>
        <v/>
      </c>
    </row>
    <row r="234">
      <c r="A234" t="n">
        <v>6</v>
      </c>
      <c r="B234" s="2">
        <f>B233+1</f>
        <v/>
      </c>
      <c r="C234" s="32" t="n">
        <v>46721</v>
      </c>
      <c r="D234" s="32" t="n">
        <v>20000</v>
      </c>
      <c r="E234" s="32">
        <f>+C234-D234</f>
        <v/>
      </c>
    </row>
    <row r="235">
      <c r="A235" t="n">
        <v>7</v>
      </c>
      <c r="B235" s="2">
        <f>B234+1</f>
        <v/>
      </c>
      <c r="C235" s="32" t="n">
        <v>46219</v>
      </c>
      <c r="D235" s="32" t="n">
        <v>20000</v>
      </c>
      <c r="E235" s="32">
        <f>+C235-D235</f>
        <v/>
      </c>
    </row>
    <row r="236">
      <c r="A236" t="n">
        <v>8</v>
      </c>
      <c r="B236" s="2">
        <f>B235+1</f>
        <v/>
      </c>
      <c r="C236" s="32" t="n">
        <v>42298</v>
      </c>
      <c r="D236" s="32" t="n">
        <v>20000</v>
      </c>
      <c r="E236" s="32">
        <f>+C236-D236</f>
        <v/>
      </c>
    </row>
    <row r="237">
      <c r="A237" t="n">
        <v>9</v>
      </c>
      <c r="B237" s="2">
        <f>B236+1</f>
        <v/>
      </c>
      <c r="C237" s="32" t="n">
        <v>53055</v>
      </c>
      <c r="D237" s="32" t="n">
        <v>20000</v>
      </c>
      <c r="E237" s="32">
        <f>+C237-D237</f>
        <v/>
      </c>
    </row>
    <row r="238">
      <c r="A238" t="n">
        <v>10</v>
      </c>
      <c r="B238" s="2">
        <f>B237+1</f>
        <v/>
      </c>
      <c r="C238" s="32" t="n">
        <v>51913</v>
      </c>
      <c r="D238" s="32" t="n">
        <v>20000</v>
      </c>
      <c r="E238" s="32">
        <f>+C238-D238</f>
        <v/>
      </c>
    </row>
    <row r="239">
      <c r="A239" t="n">
        <v>11</v>
      </c>
      <c r="B239" s="2">
        <f>B238+1</f>
        <v/>
      </c>
      <c r="C239" s="32" t="n">
        <v>49059</v>
      </c>
      <c r="D239" s="32" t="n">
        <v>20000</v>
      </c>
      <c r="E239" s="32">
        <f>+C239-D239</f>
        <v/>
      </c>
    </row>
    <row r="240">
      <c r="A240" t="n">
        <v>12</v>
      </c>
      <c r="B240" s="2">
        <f>B239+1</f>
        <v/>
      </c>
      <c r="C240" s="32" t="n">
        <v>53243</v>
      </c>
      <c r="D240" s="32" t="n">
        <v>20000</v>
      </c>
      <c r="E240" s="32">
        <f>+C240-D240</f>
        <v/>
      </c>
    </row>
    <row r="241">
      <c r="A241" t="n">
        <v>13</v>
      </c>
      <c r="B241" s="2">
        <f>B240+1</f>
        <v/>
      </c>
      <c r="C241" s="32" t="n">
        <v>51755</v>
      </c>
      <c r="D241" s="32" t="n">
        <v>20000</v>
      </c>
      <c r="E241" s="32">
        <f>+C241-D241</f>
        <v/>
      </c>
    </row>
    <row r="242">
      <c r="A242" t="n">
        <v>14</v>
      </c>
      <c r="B242" s="2">
        <f>B241+1</f>
        <v/>
      </c>
      <c r="C242" s="32" t="n">
        <v>44409</v>
      </c>
      <c r="D242" s="32" t="n">
        <v>20000</v>
      </c>
      <c r="E242" s="32">
        <f>+C242-D242</f>
        <v/>
      </c>
    </row>
    <row r="243">
      <c r="A243" t="n">
        <v>15</v>
      </c>
      <c r="B243" s="2">
        <f>B242+1</f>
        <v/>
      </c>
      <c r="C243" s="32" t="n">
        <v>38929</v>
      </c>
      <c r="D243" s="32" t="n">
        <v>20000</v>
      </c>
      <c r="E243" s="32">
        <f>+C243-D243</f>
        <v/>
      </c>
    </row>
    <row r="244">
      <c r="A244" t="n">
        <v>16</v>
      </c>
      <c r="B244" s="2">
        <f>B243+1</f>
        <v/>
      </c>
      <c r="C244" s="32" t="n">
        <v>50666</v>
      </c>
      <c r="D244" s="32" t="n">
        <v>20000</v>
      </c>
      <c r="E244" s="32">
        <f>+C244-D244</f>
        <v/>
      </c>
    </row>
    <row r="245">
      <c r="A245" t="n">
        <v>17</v>
      </c>
      <c r="B245" s="2">
        <f>B244+1</f>
        <v/>
      </c>
      <c r="C245" s="32" t="n">
        <v>49867</v>
      </c>
      <c r="D245" s="32" t="n">
        <v>20000</v>
      </c>
      <c r="E245" s="32">
        <f>+C245-D245</f>
        <v/>
      </c>
    </row>
    <row r="246">
      <c r="A246" t="n">
        <v>18</v>
      </c>
      <c r="B246" s="2">
        <f>B245+1</f>
        <v/>
      </c>
      <c r="C246" s="32" t="n">
        <v>51507</v>
      </c>
      <c r="D246" s="32" t="n">
        <v>20000</v>
      </c>
      <c r="E246" s="32">
        <f>+C246-D246</f>
        <v/>
      </c>
    </row>
    <row r="247">
      <c r="A247" t="n">
        <v>19</v>
      </c>
      <c r="B247" s="2">
        <f>B246+1</f>
        <v/>
      </c>
      <c r="C247" s="32" t="n">
        <v>47956</v>
      </c>
      <c r="D247" s="32" t="n">
        <v>20000</v>
      </c>
      <c r="E247" s="32">
        <f>+C247-D247</f>
        <v/>
      </c>
    </row>
    <row r="248">
      <c r="A248" t="n">
        <v>20</v>
      </c>
      <c r="B248" s="2">
        <f>B247+1</f>
        <v/>
      </c>
      <c r="C248" s="32" t="n">
        <v>46769</v>
      </c>
      <c r="D248" s="32" t="n">
        <v>20000</v>
      </c>
      <c r="E248" s="32">
        <f>+C248-D248</f>
        <v/>
      </c>
    </row>
    <row r="249">
      <c r="A249" t="n">
        <v>21</v>
      </c>
      <c r="B249" s="2">
        <f>B248+1</f>
        <v/>
      </c>
      <c r="C249" s="32" t="n">
        <v>37600</v>
      </c>
      <c r="D249" s="32" t="n">
        <v>20000</v>
      </c>
      <c r="E249" s="32">
        <f>+C249-D249</f>
        <v/>
      </c>
    </row>
    <row r="250">
      <c r="A250" t="n">
        <v>22</v>
      </c>
      <c r="B250" s="2">
        <f>B249+1</f>
        <v/>
      </c>
      <c r="C250" s="32" t="n">
        <v>40723</v>
      </c>
      <c r="D250" s="32" t="n">
        <v>20000</v>
      </c>
      <c r="E250" s="32">
        <f>+C250-D250</f>
        <v/>
      </c>
    </row>
    <row r="251">
      <c r="A251" t="n">
        <v>23</v>
      </c>
      <c r="B251" s="2">
        <f>B250+1</f>
        <v/>
      </c>
      <c r="C251" s="32" t="n">
        <v>44221</v>
      </c>
      <c r="D251" s="32" t="n">
        <v>20000</v>
      </c>
      <c r="E251" s="32">
        <f>+C251-D251</f>
        <v/>
      </c>
    </row>
    <row r="252">
      <c r="A252" t="n">
        <v>24</v>
      </c>
      <c r="B252" s="2">
        <f>B251+1</f>
        <v/>
      </c>
      <c r="C252" s="32" t="n">
        <v>46402</v>
      </c>
      <c r="D252" s="32" t="n">
        <v>20000</v>
      </c>
      <c r="E252" s="32">
        <f>+C252-D252</f>
        <v/>
      </c>
    </row>
    <row r="253">
      <c r="A253" t="n">
        <v>25</v>
      </c>
      <c r="B253" s="2">
        <f>B252+1</f>
        <v/>
      </c>
      <c r="C253" s="32" t="n">
        <v>47619</v>
      </c>
      <c r="D253" s="32" t="n">
        <v>20000</v>
      </c>
      <c r="E253" s="32">
        <f>+C253-D253</f>
        <v/>
      </c>
    </row>
    <row r="254">
      <c r="A254" t="n">
        <v>26</v>
      </c>
      <c r="B254" s="2">
        <f>B253+1</f>
        <v/>
      </c>
      <c r="C254" s="32" t="n">
        <v>47575</v>
      </c>
      <c r="D254" s="32" t="n">
        <v>20000</v>
      </c>
      <c r="E254" s="32">
        <f>+C254-D254</f>
        <v/>
      </c>
    </row>
    <row r="255">
      <c r="A255" t="n">
        <v>27</v>
      </c>
      <c r="B255" s="2">
        <f>B254+1</f>
        <v/>
      </c>
      <c r="C255" s="32" t="n">
        <v>44554</v>
      </c>
      <c r="D255" s="32" t="n">
        <v>20000</v>
      </c>
      <c r="E255" s="32">
        <f>+C255-D255</f>
        <v/>
      </c>
    </row>
    <row r="256">
      <c r="A256" t="n">
        <v>28</v>
      </c>
      <c r="B256" s="2">
        <f>B255+1</f>
        <v/>
      </c>
      <c r="C256" s="32" t="n">
        <v>47320</v>
      </c>
      <c r="D256" s="32" t="n">
        <v>20000</v>
      </c>
      <c r="E256" s="32">
        <f>+C256-D256</f>
        <v/>
      </c>
    </row>
    <row r="257">
      <c r="A257" t="n">
        <v>29</v>
      </c>
      <c r="B257" s="2">
        <f>B256+1</f>
        <v/>
      </c>
      <c r="C257" s="32" t="n">
        <v>47519</v>
      </c>
      <c r="D257" s="32" t="n">
        <v>20000</v>
      </c>
      <c r="E257" s="32">
        <f>+C257-D257</f>
        <v/>
      </c>
      <c r="H257" t="n">
        <v>37600</v>
      </c>
      <c r="I257" t="inlineStr">
        <is>
          <t>Daily Min</t>
        </is>
      </c>
    </row>
    <row r="258">
      <c r="A258" t="n">
        <v>30</v>
      </c>
      <c r="B258" s="2">
        <f>B257+1</f>
        <v/>
      </c>
      <c r="C258" s="32" t="n">
        <v>44614</v>
      </c>
      <c r="D258" s="32" t="n">
        <v>20000</v>
      </c>
      <c r="E258" s="32">
        <f>+C258-D258</f>
        <v/>
      </c>
      <c r="H258" t="n">
        <v>53243</v>
      </c>
      <c r="I258" t="inlineStr">
        <is>
          <t>Daily Max</t>
        </is>
      </c>
    </row>
    <row r="259">
      <c r="A259" t="n">
        <v>31</v>
      </c>
      <c r="B259" s="2">
        <f>B258+1</f>
        <v/>
      </c>
      <c r="C259" s="32" t="n">
        <v>39127</v>
      </c>
      <c r="D259" s="32" t="n">
        <v>20000</v>
      </c>
      <c r="E259" s="32">
        <f>+C259-D259</f>
        <v/>
      </c>
      <c r="G259" t="n">
        <v>1453499</v>
      </c>
      <c r="H259" t="n">
        <v>1453499</v>
      </c>
      <c r="I259" t="inlineStr">
        <is>
          <t>Total</t>
        </is>
      </c>
    </row>
    <row r="260">
      <c r="C260" s="32">
        <f>SUM(C229:C259)</f>
        <v/>
      </c>
      <c r="D260" s="32">
        <f>SUM(D229:D259)</f>
        <v/>
      </c>
      <c r="E260" s="32">
        <f>SUM(E229:E259)</f>
        <v/>
      </c>
      <c r="F260" s="24">
        <f>((+D260*0.025)+(E260*0.04))/C260</f>
        <v/>
      </c>
    </row>
    <row r="261">
      <c r="A261" t="n">
        <v>1</v>
      </c>
      <c r="B261" s="2">
        <f>B259+1</f>
        <v/>
      </c>
      <c r="C261" s="32" t="n">
        <v>33249</v>
      </c>
      <c r="D261" s="32" t="n">
        <v>20000</v>
      </c>
      <c r="E261" s="32">
        <f>+C261-D261</f>
        <v/>
      </c>
    </row>
    <row r="262">
      <c r="A262" t="n">
        <v>2</v>
      </c>
      <c r="B262" s="2">
        <f>B261+1</f>
        <v/>
      </c>
      <c r="C262" s="32" t="n">
        <v>35307</v>
      </c>
      <c r="D262" s="32" t="n">
        <v>20000</v>
      </c>
      <c r="E262" s="32">
        <f>+C262-D262</f>
        <v/>
      </c>
    </row>
    <row r="263">
      <c r="A263" t="n">
        <v>3</v>
      </c>
      <c r="B263" s="2">
        <f>B262+1</f>
        <v/>
      </c>
      <c r="C263" s="32" t="n">
        <v>39283</v>
      </c>
      <c r="D263" s="32" t="n">
        <v>20000</v>
      </c>
      <c r="E263" s="32">
        <f>+C263-D263</f>
        <v/>
      </c>
    </row>
    <row r="264">
      <c r="A264" t="n">
        <v>4</v>
      </c>
      <c r="B264" s="2">
        <f>B263+1</f>
        <v/>
      </c>
      <c r="C264" s="32" t="n">
        <v>33441</v>
      </c>
      <c r="D264" s="32" t="n">
        <v>20000</v>
      </c>
      <c r="E264" s="32">
        <f>+C264-D264</f>
        <v/>
      </c>
    </row>
    <row r="265">
      <c r="A265" t="n">
        <v>5</v>
      </c>
      <c r="B265" s="2">
        <f>B264+1</f>
        <v/>
      </c>
      <c r="C265" s="32" t="n">
        <v>32458</v>
      </c>
      <c r="D265" s="32" t="n">
        <v>20000</v>
      </c>
      <c r="E265" s="32">
        <f>+C265-D265</f>
        <v/>
      </c>
    </row>
    <row r="266">
      <c r="A266" t="n">
        <v>6</v>
      </c>
      <c r="B266" s="2">
        <f>B265+1</f>
        <v/>
      </c>
      <c r="C266" s="32" t="n">
        <v>34130</v>
      </c>
      <c r="D266" s="32" t="n">
        <v>20000</v>
      </c>
      <c r="E266" s="32">
        <f>+C266-D266</f>
        <v/>
      </c>
    </row>
    <row r="267">
      <c r="A267" t="n">
        <v>7</v>
      </c>
      <c r="B267" s="2">
        <f>B266+1</f>
        <v/>
      </c>
      <c r="C267" s="32" t="n">
        <v>36007</v>
      </c>
      <c r="D267" s="32" t="n">
        <v>20000</v>
      </c>
      <c r="E267" s="32">
        <f>+C267-D267</f>
        <v/>
      </c>
    </row>
    <row r="268">
      <c r="A268" t="n">
        <v>8</v>
      </c>
      <c r="B268" s="2">
        <f>B267+1</f>
        <v/>
      </c>
      <c r="C268" s="32" t="n">
        <v>40319</v>
      </c>
      <c r="D268" s="32" t="n">
        <v>20000</v>
      </c>
      <c r="E268" s="32">
        <f>+C268-D268</f>
        <v/>
      </c>
    </row>
    <row r="269">
      <c r="A269" t="n">
        <v>9</v>
      </c>
      <c r="B269" s="2">
        <f>B268+1</f>
        <v/>
      </c>
      <c r="C269" s="32" t="n">
        <v>33622</v>
      </c>
      <c r="D269" s="32" t="n">
        <v>20000</v>
      </c>
      <c r="E269" s="32">
        <f>+C269-D269</f>
        <v/>
      </c>
    </row>
    <row r="270">
      <c r="A270" t="n">
        <v>10</v>
      </c>
      <c r="B270" s="2">
        <f>B269+1</f>
        <v/>
      </c>
      <c r="C270" s="32" t="n">
        <v>27423</v>
      </c>
      <c r="D270" s="32" t="n">
        <v>20000</v>
      </c>
      <c r="E270" s="32">
        <f>+C270-D270</f>
        <v/>
      </c>
    </row>
    <row r="271">
      <c r="A271" t="n">
        <v>11</v>
      </c>
      <c r="B271" s="2">
        <f>B270+1</f>
        <v/>
      </c>
      <c r="C271" s="32" t="n">
        <v>27237</v>
      </c>
      <c r="D271" s="32" t="n">
        <v>20000</v>
      </c>
      <c r="E271" s="32">
        <f>+C271-D271</f>
        <v/>
      </c>
    </row>
    <row r="272">
      <c r="A272" t="n">
        <v>12</v>
      </c>
      <c r="B272" s="2">
        <f>B271+1</f>
        <v/>
      </c>
      <c r="C272" s="32" t="n">
        <v>24557</v>
      </c>
      <c r="D272" s="32" t="n">
        <v>20000</v>
      </c>
      <c r="E272" s="32">
        <f>+C272-D272</f>
        <v/>
      </c>
    </row>
    <row r="273">
      <c r="A273" t="n">
        <v>13</v>
      </c>
      <c r="B273" s="2">
        <f>B272+1</f>
        <v/>
      </c>
      <c r="C273" s="32" t="n">
        <v>27914</v>
      </c>
      <c r="D273" s="32" t="n">
        <v>20000</v>
      </c>
      <c r="E273" s="32">
        <f>+C273-D273</f>
        <v/>
      </c>
    </row>
    <row r="274">
      <c r="A274" t="n">
        <v>14</v>
      </c>
      <c r="B274" s="2">
        <f>B273+1</f>
        <v/>
      </c>
      <c r="C274" s="32" t="n">
        <v>25360</v>
      </c>
      <c r="D274" s="32" t="n">
        <v>20000</v>
      </c>
      <c r="E274" s="32">
        <f>+C274-D274</f>
        <v/>
      </c>
    </row>
    <row r="275">
      <c r="A275" t="n">
        <v>15</v>
      </c>
      <c r="B275" s="2">
        <f>B274+1</f>
        <v/>
      </c>
      <c r="C275" s="32" t="n">
        <v>19013</v>
      </c>
      <c r="D275" s="32" t="n">
        <v>20000</v>
      </c>
      <c r="E275" s="32">
        <f>+C275-D275</f>
        <v/>
      </c>
    </row>
    <row r="276">
      <c r="A276" t="n">
        <v>16</v>
      </c>
      <c r="B276" s="2">
        <f>B275+1</f>
        <v/>
      </c>
      <c r="C276" s="32" t="n">
        <v>19295</v>
      </c>
      <c r="D276" s="32" t="n">
        <v>20000</v>
      </c>
      <c r="E276" s="32">
        <f>+C276-D276</f>
        <v/>
      </c>
    </row>
    <row r="277">
      <c r="A277" t="n">
        <v>17</v>
      </c>
      <c r="B277" s="2">
        <f>B276+1</f>
        <v/>
      </c>
      <c r="C277" s="32" t="n">
        <v>18369</v>
      </c>
      <c r="D277" s="32" t="n">
        <v>20000</v>
      </c>
      <c r="E277" s="32">
        <f>+C277-D277</f>
        <v/>
      </c>
    </row>
    <row r="278">
      <c r="A278" t="n">
        <v>18</v>
      </c>
      <c r="B278" s="2">
        <f>B277+1</f>
        <v/>
      </c>
      <c r="C278" s="32" t="n">
        <v>18618</v>
      </c>
      <c r="D278" s="32" t="n">
        <v>20000</v>
      </c>
      <c r="E278" s="32">
        <f>+C278-D278</f>
        <v/>
      </c>
    </row>
    <row r="279">
      <c r="A279" t="n">
        <v>19</v>
      </c>
      <c r="B279" s="2">
        <f>B278+1</f>
        <v/>
      </c>
      <c r="C279" s="32" t="n">
        <v>21636</v>
      </c>
      <c r="D279" s="32" t="n">
        <v>20000</v>
      </c>
      <c r="E279" s="32">
        <f>+C279-D279</f>
        <v/>
      </c>
    </row>
    <row r="280">
      <c r="A280" t="n">
        <v>20</v>
      </c>
      <c r="B280" s="2">
        <f>B279+1</f>
        <v/>
      </c>
      <c r="C280" s="32" t="n">
        <v>22897</v>
      </c>
      <c r="D280" s="32" t="n">
        <v>20000</v>
      </c>
      <c r="E280" s="32">
        <f>+C280-D280</f>
        <v/>
      </c>
    </row>
    <row r="281">
      <c r="A281" t="n">
        <v>21</v>
      </c>
      <c r="B281" s="2">
        <f>B280+1</f>
        <v/>
      </c>
      <c r="C281" s="32" t="n">
        <v>19171</v>
      </c>
      <c r="D281" s="32" t="n">
        <v>20000</v>
      </c>
      <c r="E281" s="32">
        <f>+C281-D281</f>
        <v/>
      </c>
    </row>
    <row r="282">
      <c r="A282" t="n">
        <v>22</v>
      </c>
      <c r="B282" s="2">
        <f>B281+1</f>
        <v/>
      </c>
      <c r="C282" s="32" t="n">
        <v>18456</v>
      </c>
      <c r="D282" s="32" t="n">
        <v>20000</v>
      </c>
      <c r="E282" s="32">
        <f>+C282-D282</f>
        <v/>
      </c>
    </row>
    <row r="283">
      <c r="A283" t="n">
        <v>23</v>
      </c>
      <c r="B283" s="2">
        <f>B282+1</f>
        <v/>
      </c>
      <c r="C283" s="32" t="n">
        <v>19784</v>
      </c>
      <c r="D283" s="32" t="n">
        <v>20000</v>
      </c>
      <c r="E283" s="32">
        <f>+C283-D283</f>
        <v/>
      </c>
    </row>
    <row r="284">
      <c r="A284" t="n">
        <v>24</v>
      </c>
      <c r="B284" s="2">
        <f>B283+1</f>
        <v/>
      </c>
      <c r="C284" s="32" t="n">
        <v>20080</v>
      </c>
      <c r="D284" s="32" t="n">
        <v>20000</v>
      </c>
      <c r="E284" s="32">
        <f>+C284-D284</f>
        <v/>
      </c>
    </row>
    <row r="285">
      <c r="A285" t="n">
        <v>25</v>
      </c>
      <c r="B285" s="2">
        <f>B284+1</f>
        <v/>
      </c>
      <c r="C285" s="32" t="n">
        <v>22341</v>
      </c>
      <c r="D285" s="32" t="n">
        <v>20000</v>
      </c>
      <c r="E285" s="32">
        <f>+C285-D285</f>
        <v/>
      </c>
    </row>
    <row r="286">
      <c r="A286" t="n">
        <v>26</v>
      </c>
      <c r="B286" s="2">
        <f>B285+1</f>
        <v/>
      </c>
      <c r="C286" s="32" t="n">
        <v>25527</v>
      </c>
      <c r="D286" s="32" t="n">
        <v>20000</v>
      </c>
      <c r="E286" s="32">
        <f>+C286-D286</f>
        <v/>
      </c>
    </row>
    <row r="287">
      <c r="A287" t="n">
        <v>27</v>
      </c>
      <c r="B287" s="2">
        <f>B286+1</f>
        <v/>
      </c>
      <c r="C287" s="32" t="n">
        <v>27352</v>
      </c>
      <c r="D287" s="32" t="n">
        <v>20000</v>
      </c>
      <c r="E287" s="32">
        <f>+C287-D287</f>
        <v/>
      </c>
    </row>
    <row r="288">
      <c r="A288" t="n">
        <v>28</v>
      </c>
      <c r="B288" s="2">
        <f>B287+1</f>
        <v/>
      </c>
      <c r="C288" s="32" t="n">
        <v>22038</v>
      </c>
      <c r="D288" s="32" t="n">
        <v>20000</v>
      </c>
      <c r="E288" s="32">
        <f>+C288-D288</f>
        <v/>
      </c>
      <c r="H288" t="n">
        <v>9418</v>
      </c>
      <c r="I288" t="inlineStr">
        <is>
          <t>Daily Min</t>
        </is>
      </c>
    </row>
    <row r="289">
      <c r="A289" t="n">
        <v>29</v>
      </c>
      <c r="B289" s="2">
        <f>B288+1</f>
        <v/>
      </c>
      <c r="C289" s="32" t="n">
        <v>15106</v>
      </c>
      <c r="D289" s="32" t="n">
        <v>20000</v>
      </c>
      <c r="E289" s="32">
        <f>+C289-D289</f>
        <v/>
      </c>
      <c r="H289" t="n">
        <v>40319</v>
      </c>
      <c r="I289" t="inlineStr">
        <is>
          <t>Daily Max</t>
        </is>
      </c>
    </row>
    <row r="290">
      <c r="A290" t="n">
        <v>30</v>
      </c>
      <c r="B290" s="2">
        <f>B289+1</f>
        <v/>
      </c>
      <c r="C290" s="32" t="n">
        <v>9418</v>
      </c>
      <c r="D290" s="32" t="n">
        <v>20000</v>
      </c>
      <c r="E290" s="32">
        <f>+C290-D290</f>
        <v/>
      </c>
      <c r="G290" t="n">
        <v>769408</v>
      </c>
      <c r="H290" t="n">
        <v>769408</v>
      </c>
      <c r="I290" t="inlineStr">
        <is>
          <t>Total</t>
        </is>
      </c>
    </row>
    <row r="291">
      <c r="C291" s="32">
        <f>SUM(C260:C290)</f>
        <v/>
      </c>
      <c r="D291" s="32">
        <f>SUM(D260:D290)</f>
        <v/>
      </c>
      <c r="E291" s="32">
        <f>SUM(E260:E290)</f>
        <v/>
      </c>
      <c r="F291" s="24">
        <f>((+D291*0.025)+(E291*0.04))/C291</f>
        <v/>
      </c>
    </row>
    <row r="292">
      <c r="E292" s="32">
        <f>+C292-D292</f>
        <v/>
      </c>
    </row>
    <row r="293">
      <c r="A293" t="n">
        <v>1</v>
      </c>
      <c r="B293" s="2">
        <f>B290+1</f>
        <v/>
      </c>
      <c r="C293" s="32" t="n">
        <v>9552</v>
      </c>
      <c r="D293" s="32" t="n">
        <v>10000</v>
      </c>
      <c r="E293" s="32">
        <f>+C293-D293</f>
        <v/>
      </c>
    </row>
    <row r="294">
      <c r="A294" t="n">
        <v>2</v>
      </c>
      <c r="B294" s="2">
        <f>B293+1</f>
        <v/>
      </c>
      <c r="C294" s="32" t="n">
        <v>11179</v>
      </c>
      <c r="D294" s="32" t="n">
        <v>10000</v>
      </c>
      <c r="E294" s="32">
        <f>+C294-D294</f>
        <v/>
      </c>
    </row>
    <row r="295">
      <c r="A295" t="n">
        <v>3</v>
      </c>
      <c r="B295" s="2">
        <f>B294+1</f>
        <v/>
      </c>
      <c r="C295" s="32" t="n">
        <v>10875</v>
      </c>
      <c r="D295" s="32" t="n">
        <v>10000</v>
      </c>
      <c r="E295" s="32">
        <f>+C295-D295</f>
        <v/>
      </c>
    </row>
    <row r="296">
      <c r="A296" t="n">
        <v>4</v>
      </c>
      <c r="B296" s="2">
        <f>B295+1</f>
        <v/>
      </c>
      <c r="C296" s="32" t="n">
        <v>15013</v>
      </c>
      <c r="D296" s="32" t="n">
        <v>10000</v>
      </c>
      <c r="E296" s="32">
        <f>+C296-D296</f>
        <v/>
      </c>
    </row>
    <row r="297">
      <c r="A297" t="n">
        <v>5</v>
      </c>
      <c r="B297" s="2">
        <f>B296+1</f>
        <v/>
      </c>
      <c r="C297" s="32" t="n">
        <v>14068</v>
      </c>
      <c r="D297" s="32" t="n">
        <v>10000</v>
      </c>
      <c r="E297" s="32">
        <f>+C297-D297</f>
        <v/>
      </c>
    </row>
    <row r="298">
      <c r="A298" t="n">
        <v>6</v>
      </c>
      <c r="B298" s="2">
        <f>B297+1</f>
        <v/>
      </c>
      <c r="C298" s="32" t="n">
        <v>14979</v>
      </c>
      <c r="D298" s="32" t="n">
        <v>10000</v>
      </c>
      <c r="E298" s="32">
        <f>+C298-D298</f>
        <v/>
      </c>
    </row>
    <row r="299">
      <c r="A299" t="n">
        <v>7</v>
      </c>
      <c r="B299" s="2">
        <f>B298+1</f>
        <v/>
      </c>
      <c r="C299" s="32" t="n">
        <v>18227</v>
      </c>
      <c r="D299" s="32" t="n">
        <v>10000</v>
      </c>
      <c r="E299" s="32">
        <f>+C299-D299</f>
        <v/>
      </c>
    </row>
    <row r="300">
      <c r="A300" t="n">
        <v>8</v>
      </c>
      <c r="B300" s="2">
        <f>B299+1</f>
        <v/>
      </c>
      <c r="C300" s="32" t="n">
        <v>17269</v>
      </c>
      <c r="D300" s="32" t="n">
        <v>10000</v>
      </c>
      <c r="E300" s="32">
        <f>+C300-D300</f>
        <v/>
      </c>
    </row>
    <row r="301">
      <c r="A301" t="n">
        <v>9</v>
      </c>
      <c r="B301" s="2">
        <f>B300+1</f>
        <v/>
      </c>
      <c r="C301" s="32" t="n">
        <v>16666</v>
      </c>
      <c r="D301" s="32" t="n">
        <v>10000</v>
      </c>
      <c r="E301" s="32">
        <f>+C301-D301</f>
        <v/>
      </c>
    </row>
    <row r="302">
      <c r="A302" t="n">
        <v>10</v>
      </c>
      <c r="B302" s="2">
        <f>B301+1</f>
        <v/>
      </c>
      <c r="C302" s="32" t="n">
        <v>18110</v>
      </c>
      <c r="D302" s="32" t="n">
        <v>10000</v>
      </c>
      <c r="E302" s="32">
        <f>+C302-D302</f>
        <v/>
      </c>
    </row>
    <row r="303">
      <c r="A303" t="n">
        <v>11</v>
      </c>
      <c r="B303" s="2">
        <f>B302+1</f>
        <v/>
      </c>
      <c r="C303" s="32" t="n">
        <v>14442</v>
      </c>
      <c r="D303" s="32" t="n">
        <v>10000</v>
      </c>
      <c r="E303" s="32">
        <f>+C303-D303</f>
        <v/>
      </c>
    </row>
    <row r="304">
      <c r="A304" t="n">
        <v>12</v>
      </c>
      <c r="B304" s="2">
        <f>B303+1</f>
        <v/>
      </c>
      <c r="C304" s="32" t="n">
        <v>14898</v>
      </c>
      <c r="D304" s="32" t="n">
        <v>10000</v>
      </c>
      <c r="E304" s="32">
        <f>+C304-D304</f>
        <v/>
      </c>
    </row>
    <row r="305">
      <c r="A305" t="n">
        <v>13</v>
      </c>
      <c r="B305" s="2">
        <f>B304+1</f>
        <v/>
      </c>
      <c r="C305" s="32" t="n">
        <v>17819</v>
      </c>
      <c r="D305" s="32" t="n">
        <v>10000</v>
      </c>
      <c r="E305" s="32">
        <f>+C305-D305</f>
        <v/>
      </c>
    </row>
    <row r="306">
      <c r="A306" t="n">
        <v>14</v>
      </c>
      <c r="B306" s="2">
        <f>B305+1</f>
        <v/>
      </c>
      <c r="C306" s="32" t="n">
        <v>15586</v>
      </c>
      <c r="D306" s="32" t="n">
        <v>10000</v>
      </c>
      <c r="E306" s="32">
        <f>+C306-D306</f>
        <v/>
      </c>
    </row>
    <row r="307">
      <c r="A307" t="n">
        <v>15</v>
      </c>
      <c r="B307" s="2">
        <f>B306+1</f>
        <v/>
      </c>
      <c r="C307" s="32" t="n">
        <v>16165</v>
      </c>
      <c r="D307" s="32" t="n">
        <v>10000</v>
      </c>
      <c r="E307" s="32">
        <f>+C307-D307</f>
        <v/>
      </c>
    </row>
    <row r="308">
      <c r="A308" t="n">
        <v>16</v>
      </c>
      <c r="B308" s="2">
        <f>B307+1</f>
        <v/>
      </c>
      <c r="C308" s="32" t="n">
        <v>15230</v>
      </c>
      <c r="D308" s="32" t="n">
        <v>10000</v>
      </c>
      <c r="E308" s="32">
        <f>+C308-D308</f>
        <v/>
      </c>
    </row>
    <row r="309">
      <c r="A309" t="n">
        <v>17</v>
      </c>
      <c r="B309" s="2">
        <f>B308+1</f>
        <v/>
      </c>
      <c r="C309" s="32" t="n">
        <v>14725</v>
      </c>
      <c r="D309" s="32" t="n">
        <v>10000</v>
      </c>
      <c r="E309" s="32">
        <f>+C309-D309</f>
        <v/>
      </c>
    </row>
    <row r="310">
      <c r="A310" t="n">
        <v>18</v>
      </c>
      <c r="B310" s="2">
        <f>B309+1</f>
        <v/>
      </c>
      <c r="C310" s="32" t="n">
        <v>15784</v>
      </c>
      <c r="D310" s="32" t="n">
        <v>10000</v>
      </c>
      <c r="E310" s="32">
        <f>+C310-D310</f>
        <v/>
      </c>
    </row>
    <row r="311">
      <c r="A311" t="n">
        <v>19</v>
      </c>
      <c r="B311" s="2">
        <f>B310+1</f>
        <v/>
      </c>
      <c r="C311" s="32" t="n">
        <v>14831</v>
      </c>
      <c r="D311" s="32" t="n">
        <v>10000</v>
      </c>
      <c r="E311" s="32">
        <f>+C311-D311</f>
        <v/>
      </c>
    </row>
    <row r="312">
      <c r="A312" t="n">
        <v>20</v>
      </c>
      <c r="B312" s="2">
        <f>B311+1</f>
        <v/>
      </c>
      <c r="C312" s="32" t="n">
        <v>13410</v>
      </c>
      <c r="D312" s="32" t="n">
        <v>10000</v>
      </c>
      <c r="E312" s="32">
        <f>+C312-D312</f>
        <v/>
      </c>
    </row>
    <row r="313">
      <c r="A313" t="n">
        <v>21</v>
      </c>
      <c r="B313" s="2">
        <f>B312+1</f>
        <v/>
      </c>
      <c r="C313" s="32" t="n">
        <v>14763</v>
      </c>
      <c r="D313" s="32" t="n">
        <v>10000</v>
      </c>
      <c r="E313" s="32">
        <f>+C313-D313</f>
        <v/>
      </c>
    </row>
    <row r="314">
      <c r="A314" t="n">
        <v>22</v>
      </c>
      <c r="B314" s="2">
        <f>B313+1</f>
        <v/>
      </c>
      <c r="C314" s="32" t="n">
        <v>15014</v>
      </c>
      <c r="D314" s="32" t="n">
        <v>10000</v>
      </c>
      <c r="E314" s="32">
        <f>+C314-D314</f>
        <v/>
      </c>
    </row>
    <row r="315">
      <c r="A315" t="n">
        <v>23</v>
      </c>
      <c r="B315" s="2">
        <f>B314+1</f>
        <v/>
      </c>
      <c r="C315" s="32" t="n">
        <v>14679</v>
      </c>
      <c r="D315" s="32" t="n">
        <v>10000</v>
      </c>
      <c r="E315" s="32">
        <f>+C315-D315</f>
        <v/>
      </c>
    </row>
    <row r="316">
      <c r="A316" t="n">
        <v>24</v>
      </c>
      <c r="B316" s="2">
        <f>B315+1</f>
        <v/>
      </c>
      <c r="C316" s="32" t="n">
        <v>15968</v>
      </c>
      <c r="D316" s="32" t="n">
        <v>10000</v>
      </c>
      <c r="E316" s="32">
        <f>+C316-D316</f>
        <v/>
      </c>
    </row>
    <row r="317">
      <c r="A317" t="n">
        <v>25</v>
      </c>
      <c r="B317" s="2">
        <f>B316+1</f>
        <v/>
      </c>
      <c r="C317" s="32" t="n">
        <v>14991</v>
      </c>
      <c r="D317" s="32" t="n">
        <v>10000</v>
      </c>
      <c r="E317" s="32">
        <f>+C317-D317</f>
        <v/>
      </c>
    </row>
    <row r="318">
      <c r="A318" t="n">
        <v>26</v>
      </c>
      <c r="B318" s="2">
        <f>B317+1</f>
        <v/>
      </c>
      <c r="C318" s="32" t="n">
        <v>14335</v>
      </c>
      <c r="D318" s="32" t="n">
        <v>10000</v>
      </c>
      <c r="E318" s="32">
        <f>+C318-D318</f>
        <v/>
      </c>
    </row>
    <row r="319">
      <c r="A319" t="n">
        <v>27</v>
      </c>
      <c r="B319" s="2">
        <f>B318+1</f>
        <v/>
      </c>
      <c r="C319" s="32" t="n">
        <v>16808</v>
      </c>
      <c r="D319" s="32" t="n">
        <v>10000</v>
      </c>
      <c r="E319" s="32">
        <f>+C319-D319</f>
        <v/>
      </c>
    </row>
    <row r="320">
      <c r="A320" t="n">
        <v>28</v>
      </c>
      <c r="B320" s="2">
        <f>B319+1</f>
        <v/>
      </c>
      <c r="C320" s="32" t="n">
        <v>17778</v>
      </c>
      <c r="D320" s="32" t="n">
        <v>10000</v>
      </c>
      <c r="E320" s="32">
        <f>+C320-D320</f>
        <v/>
      </c>
    </row>
    <row r="321">
      <c r="A321" t="n">
        <v>29</v>
      </c>
      <c r="B321" s="2">
        <f>B320+1</f>
        <v/>
      </c>
      <c r="C321" s="32" t="n">
        <v>16353</v>
      </c>
      <c r="D321" s="32" t="n">
        <v>10000</v>
      </c>
      <c r="E321" s="32">
        <f>+C321-D321</f>
        <v/>
      </c>
      <c r="H321" t="n">
        <v>9552</v>
      </c>
      <c r="I321" t="inlineStr">
        <is>
          <t>Daily Min</t>
        </is>
      </c>
    </row>
    <row r="322">
      <c r="A322" t="n">
        <v>30</v>
      </c>
      <c r="B322" s="2">
        <f>B321+1</f>
        <v/>
      </c>
      <c r="C322" s="32" t="n">
        <v>16651</v>
      </c>
      <c r="D322" s="32" t="n">
        <v>10000</v>
      </c>
      <c r="E322" s="32">
        <f>+C322-D322</f>
        <v/>
      </c>
      <c r="H322" t="n">
        <v>18227</v>
      </c>
      <c r="I322" t="inlineStr">
        <is>
          <t>Daily Max</t>
        </is>
      </c>
    </row>
    <row r="323">
      <c r="A323" t="n">
        <v>31</v>
      </c>
      <c r="B323" s="2">
        <f>B322+1</f>
        <v/>
      </c>
      <c r="C323" s="32" t="n">
        <v>15256</v>
      </c>
      <c r="D323" s="32" t="n">
        <v>10000</v>
      </c>
      <c r="E323" s="32">
        <f>+C323-D323</f>
        <v/>
      </c>
      <c r="G323" t="n">
        <v>471424</v>
      </c>
      <c r="H323" t="n">
        <v>471424</v>
      </c>
      <c r="I323" t="inlineStr">
        <is>
          <t>Total</t>
        </is>
      </c>
    </row>
    <row r="324">
      <c r="C324" s="32">
        <f>SUM(C293:C323)</f>
        <v/>
      </c>
      <c r="D324" s="32">
        <f>SUM(D293:D323)</f>
        <v/>
      </c>
      <c r="E324" s="32">
        <f>SUM(E293:E323)</f>
        <v/>
      </c>
      <c r="F324" s="24">
        <f>((+D324*0.025)+(E324*0.04))/C324</f>
        <v/>
      </c>
    </row>
    <row r="325">
      <c r="A325" t="n">
        <v>1</v>
      </c>
      <c r="B325" s="2">
        <f>B323+1</f>
        <v/>
      </c>
      <c r="C325" s="32" t="n">
        <v>9749</v>
      </c>
      <c r="D325" s="32" t="n">
        <v>10000</v>
      </c>
      <c r="E325" s="32">
        <f>+C325-D325</f>
        <v/>
      </c>
    </row>
    <row r="326">
      <c r="A326" t="n">
        <v>2</v>
      </c>
      <c r="B326" s="2">
        <f>B325+1</f>
        <v/>
      </c>
      <c r="C326" s="32" t="n">
        <v>8813</v>
      </c>
      <c r="D326" s="32" t="n">
        <v>10000</v>
      </c>
      <c r="E326" s="32">
        <f>+C326-D326</f>
        <v/>
      </c>
    </row>
    <row r="327">
      <c r="A327" t="n">
        <v>3</v>
      </c>
      <c r="B327" s="2">
        <f>B326+1</f>
        <v/>
      </c>
      <c r="C327" s="32" t="n">
        <v>7525</v>
      </c>
      <c r="D327" s="32" t="n">
        <v>10000</v>
      </c>
      <c r="E327" s="32">
        <f>+C327-D327</f>
        <v/>
      </c>
    </row>
    <row r="328">
      <c r="A328" t="n">
        <v>4</v>
      </c>
      <c r="B328" s="2">
        <f>B327+1</f>
        <v/>
      </c>
      <c r="C328" s="32" t="n">
        <v>8038</v>
      </c>
      <c r="D328" s="32" t="n">
        <v>10000</v>
      </c>
      <c r="E328" s="32">
        <f>+C328-D328</f>
        <v/>
      </c>
    </row>
    <row r="329">
      <c r="A329" t="n">
        <v>5</v>
      </c>
      <c r="B329" s="2">
        <f>B328+1</f>
        <v/>
      </c>
      <c r="C329" s="32" t="n">
        <v>9580</v>
      </c>
      <c r="D329" s="32" t="n">
        <v>10000</v>
      </c>
      <c r="E329" s="32">
        <f>+C329-D329</f>
        <v/>
      </c>
    </row>
    <row r="330">
      <c r="A330" t="n">
        <v>6</v>
      </c>
      <c r="B330" s="2">
        <f>B329+1</f>
        <v/>
      </c>
      <c r="C330" s="32" t="n">
        <v>8887</v>
      </c>
      <c r="D330" s="32" t="n">
        <v>10000</v>
      </c>
      <c r="E330" s="32">
        <f>+C330-D330</f>
        <v/>
      </c>
    </row>
    <row r="331">
      <c r="A331" t="n">
        <v>7</v>
      </c>
      <c r="B331" s="2">
        <f>B330+1</f>
        <v/>
      </c>
      <c r="C331" s="32" t="n">
        <v>8366</v>
      </c>
      <c r="D331" s="32" t="n">
        <v>10000</v>
      </c>
      <c r="E331" s="32">
        <f>+C331-D331</f>
        <v/>
      </c>
    </row>
    <row r="332">
      <c r="A332" t="n">
        <v>8</v>
      </c>
      <c r="B332" s="2">
        <f>B331+1</f>
        <v/>
      </c>
      <c r="C332" s="32" t="n">
        <v>7240</v>
      </c>
      <c r="D332" s="32" t="n">
        <v>10000</v>
      </c>
      <c r="E332" s="32">
        <f>+C332-D332</f>
        <v/>
      </c>
    </row>
    <row r="333">
      <c r="A333" t="n">
        <v>9</v>
      </c>
      <c r="B333" s="2">
        <f>B332+1</f>
        <v/>
      </c>
      <c r="C333" s="32" t="n">
        <v>8228</v>
      </c>
      <c r="D333" s="32" t="n">
        <v>10000</v>
      </c>
      <c r="E333" s="32">
        <f>+C333-D333</f>
        <v/>
      </c>
    </row>
    <row r="334">
      <c r="A334" t="n">
        <v>10</v>
      </c>
      <c r="B334" s="2">
        <f>B333+1</f>
        <v/>
      </c>
      <c r="C334" s="32" t="n">
        <v>8423</v>
      </c>
      <c r="D334" s="32" t="n">
        <v>10000</v>
      </c>
      <c r="E334" s="32">
        <f>+C334-D334</f>
        <v/>
      </c>
    </row>
    <row r="335">
      <c r="A335" t="n">
        <v>11</v>
      </c>
      <c r="B335" s="2">
        <f>B334+1</f>
        <v/>
      </c>
      <c r="C335" s="32" t="n">
        <v>7788</v>
      </c>
      <c r="D335" s="32" t="n">
        <v>10000</v>
      </c>
      <c r="E335" s="32">
        <f>+C335-D335</f>
        <v/>
      </c>
    </row>
    <row r="336">
      <c r="A336" t="n">
        <v>12</v>
      </c>
      <c r="B336" s="2">
        <f>B335+1</f>
        <v/>
      </c>
      <c r="C336" s="32" t="n">
        <v>13580</v>
      </c>
      <c r="D336" s="32" t="n">
        <v>10000</v>
      </c>
      <c r="E336" s="32">
        <f>+C336-D336</f>
        <v/>
      </c>
    </row>
    <row r="337">
      <c r="A337" t="n">
        <v>13</v>
      </c>
      <c r="B337" s="2">
        <f>B336+1</f>
        <v/>
      </c>
      <c r="C337" s="32" t="n">
        <v>9640</v>
      </c>
      <c r="D337" s="32" t="n">
        <v>10000</v>
      </c>
      <c r="E337" s="32">
        <f>+C337-D337</f>
        <v/>
      </c>
    </row>
    <row r="338">
      <c r="A338" t="n">
        <v>14</v>
      </c>
      <c r="B338" s="2">
        <f>B337+1</f>
        <v/>
      </c>
      <c r="C338" s="32" t="n">
        <v>9341</v>
      </c>
      <c r="D338" s="32" t="n">
        <v>10000</v>
      </c>
      <c r="E338" s="32">
        <f>+C338-D338</f>
        <v/>
      </c>
    </row>
    <row r="339">
      <c r="A339" t="n">
        <v>15</v>
      </c>
      <c r="B339" s="2">
        <f>B338+1</f>
        <v/>
      </c>
      <c r="C339" s="32" t="n">
        <v>9632</v>
      </c>
      <c r="D339" s="32" t="n">
        <v>10000</v>
      </c>
      <c r="E339" s="32">
        <f>+C339-D339</f>
        <v/>
      </c>
    </row>
    <row r="340">
      <c r="A340" t="n">
        <v>16</v>
      </c>
      <c r="B340" s="2">
        <f>B339+1</f>
        <v/>
      </c>
      <c r="C340" s="32" t="n">
        <v>10235</v>
      </c>
      <c r="D340" s="32" t="n">
        <v>10000</v>
      </c>
      <c r="E340" s="32">
        <f>+C340-D340</f>
        <v/>
      </c>
    </row>
    <row r="341">
      <c r="A341" t="n">
        <v>17</v>
      </c>
      <c r="B341" s="2">
        <f>B340+1</f>
        <v/>
      </c>
      <c r="C341" s="32" t="n">
        <v>9283</v>
      </c>
      <c r="D341" s="32" t="n">
        <v>10000</v>
      </c>
      <c r="E341" s="32">
        <f>+C341-D341</f>
        <v/>
      </c>
    </row>
    <row r="342">
      <c r="A342" t="n">
        <v>18</v>
      </c>
      <c r="B342" s="2">
        <f>B341+1</f>
        <v/>
      </c>
      <c r="C342" s="32" t="n">
        <v>9850</v>
      </c>
      <c r="D342" s="32" t="n">
        <v>10000</v>
      </c>
      <c r="E342" s="32">
        <f>+C342-D342</f>
        <v/>
      </c>
    </row>
    <row r="343">
      <c r="A343" t="n">
        <v>19</v>
      </c>
      <c r="B343" s="2">
        <f>B342+1</f>
        <v/>
      </c>
      <c r="C343" s="32" t="n">
        <v>9967</v>
      </c>
      <c r="D343" s="32" t="n">
        <v>10000</v>
      </c>
      <c r="E343" s="32">
        <f>+C343-D343</f>
        <v/>
      </c>
    </row>
    <row r="344">
      <c r="A344" t="n">
        <v>20</v>
      </c>
      <c r="B344" s="2">
        <f>B343+1</f>
        <v/>
      </c>
      <c r="C344" s="32" t="n">
        <v>9945</v>
      </c>
      <c r="D344" s="32" t="n">
        <v>10000</v>
      </c>
      <c r="E344" s="32">
        <f>+C344-D344</f>
        <v/>
      </c>
    </row>
    <row r="345">
      <c r="A345" t="n">
        <v>21</v>
      </c>
      <c r="B345" s="2">
        <f>B344+1</f>
        <v/>
      </c>
      <c r="C345" s="32" t="n">
        <v>10087</v>
      </c>
      <c r="D345" s="32" t="n">
        <v>10000</v>
      </c>
      <c r="E345" s="32">
        <f>+C345-D345</f>
        <v/>
      </c>
    </row>
    <row r="346">
      <c r="A346" t="n">
        <v>22</v>
      </c>
      <c r="B346" s="2">
        <f>B345+1</f>
        <v/>
      </c>
      <c r="C346" s="32" t="n">
        <v>9322</v>
      </c>
      <c r="D346" s="32" t="n">
        <v>10000</v>
      </c>
      <c r="E346" s="32">
        <f>+C346-D346</f>
        <v/>
      </c>
    </row>
    <row r="347">
      <c r="A347" t="n">
        <v>23</v>
      </c>
      <c r="B347" s="2">
        <f>B346+1</f>
        <v/>
      </c>
      <c r="C347" s="32" t="n">
        <v>8763</v>
      </c>
      <c r="D347" s="32" t="n">
        <v>10000</v>
      </c>
      <c r="E347" s="32">
        <f>+C347-D347</f>
        <v/>
      </c>
    </row>
    <row r="348">
      <c r="A348" t="n">
        <v>24</v>
      </c>
      <c r="B348" s="2">
        <f>B347+1</f>
        <v/>
      </c>
      <c r="C348" s="32" t="n">
        <v>9948</v>
      </c>
      <c r="D348" s="32" t="n">
        <v>10000</v>
      </c>
      <c r="E348" s="32">
        <f>+C348-D348</f>
        <v/>
      </c>
    </row>
    <row r="349">
      <c r="A349" t="n">
        <v>25</v>
      </c>
      <c r="B349" s="2">
        <f>B348+1</f>
        <v/>
      </c>
      <c r="C349" s="32" t="n">
        <v>10491</v>
      </c>
      <c r="D349" s="32" t="n">
        <v>10000</v>
      </c>
      <c r="E349" s="32">
        <f>+C349-D349</f>
        <v/>
      </c>
    </row>
    <row r="350">
      <c r="A350" t="n">
        <v>26</v>
      </c>
      <c r="B350" s="2">
        <f>B349+1</f>
        <v/>
      </c>
      <c r="C350" s="32" t="n">
        <v>9380</v>
      </c>
      <c r="D350" s="32" t="n">
        <v>10000</v>
      </c>
      <c r="E350" s="32">
        <f>+C350-D350</f>
        <v/>
      </c>
    </row>
    <row r="351">
      <c r="A351" t="n">
        <v>27</v>
      </c>
      <c r="B351" s="2">
        <f>B350+1</f>
        <v/>
      </c>
      <c r="C351" s="32" t="n">
        <v>9150</v>
      </c>
      <c r="D351" s="32" t="n">
        <v>10000</v>
      </c>
      <c r="E351" s="32">
        <f>+C351-D351</f>
        <v/>
      </c>
    </row>
    <row r="352">
      <c r="A352" t="n">
        <v>28</v>
      </c>
      <c r="B352" s="2">
        <f>B351+1</f>
        <v/>
      </c>
      <c r="C352" s="32" t="n">
        <v>9310</v>
      </c>
      <c r="D352" s="32" t="n">
        <v>10000</v>
      </c>
      <c r="E352" s="32">
        <f>+C352-D352</f>
        <v/>
      </c>
      <c r="H352" t="n">
        <v>7240</v>
      </c>
      <c r="I352" t="inlineStr">
        <is>
          <t>Daily Min</t>
        </is>
      </c>
    </row>
    <row r="353">
      <c r="A353" t="n">
        <v>29</v>
      </c>
      <c r="B353" s="2">
        <f>B352+1</f>
        <v/>
      </c>
      <c r="C353" s="32" t="n">
        <v>9541</v>
      </c>
      <c r="D353" s="32" t="n">
        <v>10000</v>
      </c>
      <c r="E353" s="32">
        <f>+C353-D353</f>
        <v/>
      </c>
      <c r="H353" t="n">
        <v>13580</v>
      </c>
      <c r="I353" t="inlineStr">
        <is>
          <t>Daily Max</t>
        </is>
      </c>
    </row>
    <row r="354">
      <c r="A354" t="n">
        <v>30</v>
      </c>
      <c r="B354" s="2">
        <f>B353+1</f>
        <v/>
      </c>
      <c r="C354" s="32" t="n">
        <v>10072</v>
      </c>
      <c r="D354" s="32" t="n">
        <v>10000</v>
      </c>
      <c r="E354" s="32">
        <f>+C354-D354</f>
        <v/>
      </c>
      <c r="G354" t="n">
        <v>280174</v>
      </c>
      <c r="H354" t="n">
        <v>280174</v>
      </c>
      <c r="I354" t="inlineStr">
        <is>
          <t>Total</t>
        </is>
      </c>
    </row>
    <row r="355">
      <c r="C355" s="32">
        <f>SUM(C324:C354)</f>
        <v/>
      </c>
      <c r="D355" s="32">
        <f>SUM(D324:D354)</f>
        <v/>
      </c>
      <c r="E355" s="32">
        <f>SUM(E324:E354)</f>
        <v/>
      </c>
      <c r="F355" s="24">
        <f>((+D355*0.025)+(E355*0.04))/C355</f>
        <v/>
      </c>
    </row>
    <row r="356">
      <c r="A356" t="n">
        <v>1</v>
      </c>
      <c r="B356" s="2">
        <f>B354+1</f>
        <v/>
      </c>
      <c r="C356" s="36" t="n">
        <v>9716</v>
      </c>
      <c r="D356" s="32" t="n">
        <v>6000</v>
      </c>
      <c r="E356" s="32">
        <f>+C356-D356</f>
        <v/>
      </c>
      <c r="G356" s="8" t="n"/>
      <c r="H356" s="8" t="n"/>
      <c r="I356" s="8" t="n"/>
    </row>
    <row r="357">
      <c r="A357" t="n">
        <v>2</v>
      </c>
      <c r="B357" s="2">
        <f>B356+1</f>
        <v/>
      </c>
      <c r="C357" s="36" t="n">
        <v>9503</v>
      </c>
      <c r="D357" s="36" t="n">
        <v>6000</v>
      </c>
      <c r="E357" s="32">
        <f>+C357-D357</f>
        <v/>
      </c>
      <c r="G357" s="8" t="n"/>
      <c r="H357" s="8" t="n"/>
      <c r="I357" s="8" t="n"/>
    </row>
    <row r="358">
      <c r="A358" t="n">
        <v>3</v>
      </c>
      <c r="B358" s="2">
        <f>B357+1</f>
        <v/>
      </c>
      <c r="C358" s="36" t="n">
        <v>10583</v>
      </c>
      <c r="D358" s="36" t="n">
        <v>6000</v>
      </c>
      <c r="E358" s="32">
        <f>+C358-D358</f>
        <v/>
      </c>
      <c r="G358" s="8" t="n"/>
      <c r="H358" s="8" t="n"/>
      <c r="I358" s="8" t="n"/>
    </row>
    <row r="359">
      <c r="A359" t="n">
        <v>4</v>
      </c>
      <c r="B359" s="2">
        <f>B358+1</f>
        <v/>
      </c>
      <c r="C359" s="36" t="n">
        <v>10065</v>
      </c>
      <c r="D359" s="36" t="n">
        <v>6000</v>
      </c>
      <c r="E359" s="32">
        <f>+C359-D359</f>
        <v/>
      </c>
      <c r="G359" s="8" t="n"/>
      <c r="H359" s="8" t="n"/>
      <c r="I359" s="8" t="n"/>
    </row>
    <row r="360">
      <c r="A360" t="n">
        <v>5</v>
      </c>
      <c r="B360" s="2">
        <f>B359+1</f>
        <v/>
      </c>
      <c r="C360" s="36" t="n">
        <v>9997</v>
      </c>
      <c r="D360" s="36" t="n">
        <v>6000</v>
      </c>
      <c r="E360" s="32">
        <f>+C360-D360</f>
        <v/>
      </c>
      <c r="G360" s="8" t="n"/>
      <c r="H360" s="8" t="n"/>
      <c r="I360" s="8" t="n"/>
    </row>
    <row r="361">
      <c r="A361" t="n">
        <v>6</v>
      </c>
      <c r="B361" s="2">
        <f>B360+1</f>
        <v/>
      </c>
      <c r="C361" s="36" t="n">
        <v>10624</v>
      </c>
      <c r="D361" s="36" t="n">
        <v>6000</v>
      </c>
      <c r="E361" s="32">
        <f>+C361-D361</f>
        <v/>
      </c>
      <c r="G361" s="8" t="n"/>
      <c r="H361" s="8" t="n"/>
      <c r="I361" s="8" t="n"/>
    </row>
    <row r="362">
      <c r="A362" t="n">
        <v>7</v>
      </c>
      <c r="B362" s="2">
        <f>B361+1</f>
        <v/>
      </c>
      <c r="C362" s="36" t="n">
        <v>10924</v>
      </c>
      <c r="D362" s="36" t="n">
        <v>6000</v>
      </c>
      <c r="E362" s="32">
        <f>+C362-D362</f>
        <v/>
      </c>
      <c r="G362" s="8" t="n"/>
      <c r="H362" s="8" t="n"/>
      <c r="I362" s="8" t="n"/>
    </row>
    <row r="363">
      <c r="A363" t="n">
        <v>8</v>
      </c>
      <c r="B363" s="2">
        <f>B362+1</f>
        <v/>
      </c>
      <c r="C363" s="36" t="n">
        <v>9871</v>
      </c>
      <c r="D363" s="36" t="n">
        <v>6000</v>
      </c>
      <c r="E363" s="32">
        <f>+C363-D363</f>
        <v/>
      </c>
      <c r="G363" s="8" t="n"/>
      <c r="H363" s="8" t="n"/>
      <c r="I363" s="8" t="n"/>
    </row>
    <row r="364">
      <c r="A364" t="n">
        <v>9</v>
      </c>
      <c r="B364" s="2">
        <f>B363+1</f>
        <v/>
      </c>
      <c r="C364" s="36" t="n">
        <v>9698</v>
      </c>
      <c r="D364" s="36" t="n">
        <v>6000</v>
      </c>
      <c r="E364" s="32">
        <f>+C364-D364</f>
        <v/>
      </c>
      <c r="G364" s="8" t="n"/>
      <c r="H364" s="8" t="n"/>
      <c r="I364" s="8" t="n"/>
    </row>
    <row r="365">
      <c r="A365" t="n">
        <v>10</v>
      </c>
      <c r="B365" s="2">
        <f>B364+1</f>
        <v/>
      </c>
      <c r="C365" s="36" t="n">
        <v>9489</v>
      </c>
      <c r="D365" s="36" t="n">
        <v>6000</v>
      </c>
      <c r="E365" s="32">
        <f>+C365-D365</f>
        <v/>
      </c>
      <c r="G365" s="8" t="n"/>
      <c r="H365" s="8" t="n"/>
      <c r="I365" s="8" t="n"/>
    </row>
    <row r="366">
      <c r="A366" t="n">
        <v>11</v>
      </c>
      <c r="B366" s="2">
        <f>B365+1</f>
        <v/>
      </c>
      <c r="C366" s="36" t="n">
        <v>9521</v>
      </c>
      <c r="D366" s="36" t="n">
        <v>6000</v>
      </c>
      <c r="E366" s="32">
        <f>+C366-D366</f>
        <v/>
      </c>
      <c r="G366" s="8" t="n"/>
      <c r="H366" s="8" t="n"/>
      <c r="I366" s="8" t="n"/>
    </row>
    <row r="367">
      <c r="A367" t="n">
        <v>12</v>
      </c>
      <c r="B367" s="2">
        <f>B366+1</f>
        <v/>
      </c>
      <c r="C367" s="36" t="n">
        <v>9576</v>
      </c>
      <c r="D367" s="36" t="n">
        <v>6000</v>
      </c>
      <c r="E367" s="32">
        <f>+C367-D367</f>
        <v/>
      </c>
      <c r="G367" s="8" t="n"/>
      <c r="H367" s="8" t="n"/>
      <c r="I367" s="8" t="n"/>
    </row>
    <row r="368">
      <c r="A368" t="n">
        <v>13</v>
      </c>
      <c r="B368" s="2">
        <f>B367+1</f>
        <v/>
      </c>
      <c r="C368" s="36" t="n">
        <v>9799</v>
      </c>
      <c r="D368" s="36" t="n">
        <v>6000</v>
      </c>
      <c r="E368" s="32">
        <f>+C368-D368</f>
        <v/>
      </c>
      <c r="G368" s="8" t="n"/>
      <c r="H368" s="8" t="n"/>
      <c r="I368" s="8" t="n"/>
    </row>
    <row r="369">
      <c r="A369" t="n">
        <v>14</v>
      </c>
      <c r="B369" s="2">
        <f>B368+1</f>
        <v/>
      </c>
      <c r="C369" s="36" t="n">
        <v>9488</v>
      </c>
      <c r="D369" s="36" t="n">
        <v>6000</v>
      </c>
      <c r="E369" s="32">
        <f>+C369-D369</f>
        <v/>
      </c>
      <c r="G369" s="8" t="n"/>
      <c r="H369" s="8" t="n"/>
      <c r="I369" s="8" t="n"/>
    </row>
    <row r="370">
      <c r="A370" t="n">
        <v>15</v>
      </c>
      <c r="B370" s="2">
        <f>B369+1</f>
        <v/>
      </c>
      <c r="C370" s="36" t="n">
        <v>12839</v>
      </c>
      <c r="D370" s="36" t="n">
        <v>6000</v>
      </c>
      <c r="E370" s="32">
        <f>+C370-D370</f>
        <v/>
      </c>
      <c r="G370" s="8" t="n"/>
      <c r="H370" s="8" t="n"/>
      <c r="I370" s="8" t="n"/>
    </row>
    <row r="371">
      <c r="A371" t="n">
        <v>16</v>
      </c>
      <c r="B371" s="2">
        <f>B370+1</f>
        <v/>
      </c>
      <c r="C371" s="36" t="n">
        <v>14967</v>
      </c>
      <c r="D371" s="36" t="n">
        <v>6000</v>
      </c>
      <c r="E371" s="32">
        <f>+C371-D371</f>
        <v/>
      </c>
      <c r="G371" s="8" t="n"/>
      <c r="H371" s="8" t="n"/>
      <c r="I371" s="8" t="n"/>
    </row>
    <row r="372">
      <c r="A372" t="n">
        <v>17</v>
      </c>
      <c r="B372" s="2">
        <f>B371+1</f>
        <v/>
      </c>
      <c r="C372" s="36" t="n">
        <v>11999</v>
      </c>
      <c r="D372" s="36" t="n">
        <v>6000</v>
      </c>
      <c r="E372" s="32">
        <f>+C372-D372</f>
        <v/>
      </c>
      <c r="G372" s="8" t="n"/>
      <c r="H372" s="8" t="n"/>
      <c r="I372" s="8" t="n"/>
    </row>
    <row r="373">
      <c r="A373" t="n">
        <v>18</v>
      </c>
      <c r="B373" s="2">
        <f>B372+1</f>
        <v/>
      </c>
      <c r="C373" s="36" t="n">
        <v>10059</v>
      </c>
      <c r="D373" s="36" t="n">
        <v>6000</v>
      </c>
      <c r="E373" s="32">
        <f>+C373-D373</f>
        <v/>
      </c>
      <c r="G373" s="8" t="n"/>
      <c r="H373" s="8" t="n"/>
      <c r="I373" s="8" t="n"/>
    </row>
    <row r="374">
      <c r="A374" t="n">
        <v>19</v>
      </c>
      <c r="B374" s="2">
        <f>B373+1</f>
        <v/>
      </c>
      <c r="C374" s="36" t="n">
        <v>10672</v>
      </c>
      <c r="D374" s="36" t="n">
        <v>6000</v>
      </c>
      <c r="E374" s="32">
        <f>+C374-D374</f>
        <v/>
      </c>
      <c r="G374" s="8" t="n"/>
      <c r="H374" s="8" t="n"/>
      <c r="I374" s="8" t="n"/>
    </row>
    <row r="375">
      <c r="A375" t="n">
        <v>20</v>
      </c>
      <c r="B375" s="2">
        <f>B374+1</f>
        <v/>
      </c>
      <c r="C375" s="36" t="n">
        <v>10642</v>
      </c>
      <c r="D375" s="36" t="n">
        <v>6000</v>
      </c>
      <c r="E375" s="32">
        <f>+C375-D375</f>
        <v/>
      </c>
      <c r="G375" s="8" t="n"/>
      <c r="H375" s="8" t="n"/>
      <c r="I375" s="8" t="n"/>
    </row>
    <row r="376">
      <c r="A376" t="n">
        <v>21</v>
      </c>
      <c r="B376" s="2">
        <f>B375+1</f>
        <v/>
      </c>
      <c r="C376" s="36" t="n">
        <v>17077</v>
      </c>
      <c r="D376" s="36" t="n">
        <v>6000</v>
      </c>
      <c r="E376" s="32">
        <f>+C376-D376</f>
        <v/>
      </c>
      <c r="G376" s="8" t="n"/>
      <c r="H376" s="8" t="n"/>
      <c r="I376" s="8" t="n"/>
    </row>
    <row r="377">
      <c r="A377" t="n">
        <v>22</v>
      </c>
      <c r="B377" s="2">
        <f>B376+1</f>
        <v/>
      </c>
      <c r="C377" s="36" t="n">
        <v>16505</v>
      </c>
      <c r="D377" s="36" t="n">
        <v>6000</v>
      </c>
      <c r="E377" s="32">
        <f>+C377-D377</f>
        <v/>
      </c>
      <c r="G377" s="8" t="n"/>
      <c r="H377" s="8" t="n"/>
      <c r="I377" s="8" t="n"/>
    </row>
    <row r="378">
      <c r="A378" t="n">
        <v>23</v>
      </c>
      <c r="B378" s="2">
        <f>B377+1</f>
        <v/>
      </c>
      <c r="C378" s="36" t="n">
        <v>15662</v>
      </c>
      <c r="D378" s="36" t="n">
        <v>6000</v>
      </c>
      <c r="E378" s="32">
        <f>+C378-D378</f>
        <v/>
      </c>
      <c r="G378" s="8" t="n"/>
      <c r="H378" s="8" t="n"/>
      <c r="I378" s="8" t="n"/>
    </row>
    <row r="379">
      <c r="A379" t="n">
        <v>24</v>
      </c>
      <c r="B379" s="2">
        <f>B378+1</f>
        <v/>
      </c>
      <c r="C379" s="36" t="n">
        <v>15030</v>
      </c>
      <c r="D379" s="36" t="n">
        <v>6000</v>
      </c>
      <c r="E379" s="32">
        <f>+C379-D379</f>
        <v/>
      </c>
      <c r="G379" s="8" t="n"/>
      <c r="H379" s="8" t="n"/>
      <c r="I379" s="8" t="n"/>
    </row>
    <row r="380">
      <c r="A380" t="n">
        <v>25</v>
      </c>
      <c r="B380" s="2">
        <f>B379+1</f>
        <v/>
      </c>
      <c r="C380" s="36" t="n">
        <v>16306</v>
      </c>
      <c r="D380" s="36" t="n">
        <v>6000</v>
      </c>
      <c r="E380" s="32">
        <f>+C380-D380</f>
        <v/>
      </c>
      <c r="G380" s="8" t="n"/>
      <c r="H380" s="8" t="n"/>
      <c r="I380" s="8" t="n"/>
    </row>
    <row r="381">
      <c r="A381" t="n">
        <v>26</v>
      </c>
      <c r="B381" s="2">
        <f>B380+1</f>
        <v/>
      </c>
      <c r="C381" s="36" t="n">
        <v>15661</v>
      </c>
      <c r="D381" s="36" t="n">
        <v>6000</v>
      </c>
      <c r="E381" s="32">
        <f>+C381-D381</f>
        <v/>
      </c>
      <c r="G381" s="8" t="n"/>
      <c r="H381" s="8" t="n"/>
      <c r="I381" s="8" t="n"/>
    </row>
    <row r="382">
      <c r="A382" t="n">
        <v>27</v>
      </c>
      <c r="B382" s="2">
        <f>B381+1</f>
        <v/>
      </c>
      <c r="C382" s="36" t="n">
        <v>15487</v>
      </c>
      <c r="D382" s="36" t="n">
        <v>6000</v>
      </c>
      <c r="E382" s="32">
        <f>+C382-D382</f>
        <v/>
      </c>
      <c r="G382" s="8" t="n"/>
      <c r="H382" s="8" t="n"/>
      <c r="I382" s="8" t="n"/>
    </row>
    <row r="383">
      <c r="A383" t="n">
        <v>28</v>
      </c>
      <c r="B383" s="2">
        <f>B382+1</f>
        <v/>
      </c>
      <c r="C383" s="36" t="n">
        <v>15710</v>
      </c>
      <c r="D383" s="36" t="n">
        <v>6000</v>
      </c>
      <c r="E383" s="32">
        <f>+C383-D383</f>
        <v/>
      </c>
      <c r="G383" s="8" t="n"/>
      <c r="H383" s="8" t="n"/>
      <c r="I383" s="8" t="n"/>
    </row>
    <row r="384">
      <c r="A384" t="n">
        <v>29</v>
      </c>
      <c r="B384" s="2">
        <f>B383+1</f>
        <v/>
      </c>
      <c r="C384" s="36" t="n">
        <v>15969</v>
      </c>
      <c r="D384" s="36" t="n">
        <v>6000</v>
      </c>
      <c r="E384" s="32">
        <f>+C384-D384</f>
        <v/>
      </c>
      <c r="G384" s="8" t="n"/>
      <c r="H384" s="8" t="n">
        <v>0</v>
      </c>
      <c r="I384" s="8" t="inlineStr">
        <is>
          <t>Daily Min</t>
        </is>
      </c>
    </row>
    <row r="385">
      <c r="A385" t="n">
        <v>30</v>
      </c>
      <c r="B385" s="2">
        <f>B384+1</f>
        <v/>
      </c>
      <c r="C385" s="36" t="n">
        <v>15335</v>
      </c>
      <c r="D385" s="36" t="n">
        <v>6000</v>
      </c>
      <c r="E385" s="32">
        <f>+C385-D385</f>
        <v/>
      </c>
      <c r="G385" s="8" t="n"/>
      <c r="H385" s="8" t="n">
        <v>17077</v>
      </c>
      <c r="I385" s="8" t="inlineStr">
        <is>
          <t>Daily Max</t>
        </is>
      </c>
    </row>
    <row r="386">
      <c r="A386" t="n">
        <v>31</v>
      </c>
      <c r="B386" s="2">
        <f>B385+1</f>
        <v/>
      </c>
      <c r="C386" s="36" t="n">
        <v>0</v>
      </c>
      <c r="D386" s="36" t="n">
        <v>6000</v>
      </c>
      <c r="E386" s="32">
        <f>+C386-D386</f>
        <v/>
      </c>
      <c r="G386" s="8" t="n">
        <v>368774</v>
      </c>
      <c r="H386" s="8" t="n">
        <v>368774</v>
      </c>
      <c r="I386" s="8" t="inlineStr">
        <is>
          <t>Total</t>
        </is>
      </c>
    </row>
    <row r="387">
      <c r="C387" s="32">
        <f>SUM(C356:C386)</f>
        <v/>
      </c>
      <c r="D387" s="32">
        <f>SUM(D356:D386)</f>
        <v/>
      </c>
      <c r="E387" s="32">
        <f>SUM(E356:E386)</f>
        <v/>
      </c>
      <c r="F387" s="24">
        <f>((+D387*0.025)+(E387*0.04))/C387</f>
        <v/>
      </c>
      <c r="G387" s="8" t="n"/>
      <c r="H387" s="8" t="n"/>
      <c r="I387" s="8" t="n"/>
    </row>
    <row r="388"/>
    <row r="389">
      <c r="C389" s="32">
        <f>+C39+C68+C100+C131+C163+C195+C228+C260+C291+C324+C355+C387</f>
        <v/>
      </c>
      <c r="D389" s="32">
        <f>+D39+D68+D100+D131+D163+D195+D228+D260+D291+D324+D355+D387</f>
        <v/>
      </c>
      <c r="E389" s="32">
        <f>+E39+E68+E100+E131+E163+E195+E228+E260+E291+E324+E355+E387</f>
        <v/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6"/>
  <sheetViews>
    <sheetView tabSelected="1" zoomScale="75" workbookViewId="0">
      <selection activeCell="I36" sqref="I36"/>
    </sheetView>
  </sheetViews>
  <sheetFormatPr baseColWidth="8" defaultRowHeight="12.75"/>
  <cols>
    <col width="7.7109375" bestFit="1" customWidth="1" min="1" max="1"/>
    <col width="12.140625" bestFit="1" customWidth="1" min="2" max="2"/>
    <col width="5.28515625" customWidth="1" min="3" max="3"/>
    <col width="17" bestFit="1" customWidth="1" style="38" min="4" max="4"/>
    <col width="15.85546875" customWidth="1" style="38" min="5" max="5"/>
    <col width="17.28515625" bestFit="1" customWidth="1" style="38" min="6" max="6"/>
    <col width="17.28515625" customWidth="1" style="38" min="7" max="7"/>
    <col width="11.140625" customWidth="1" style="38" min="8" max="8"/>
    <col width="20.7109375" bestFit="1" customWidth="1" style="38" min="9" max="9"/>
    <col width="16.5703125" bestFit="1" customWidth="1" style="38" min="10" max="10"/>
    <col width="17.7109375" bestFit="1" customWidth="1" style="38" min="11" max="11"/>
    <col width="17.28515625" customWidth="1" style="38" min="12" max="12"/>
    <col width="9.140625" customWidth="1" style="38" min="13" max="13"/>
  </cols>
  <sheetData>
    <row r="1"/>
    <row r="2">
      <c r="B2" s="13" t="inlineStr">
        <is>
          <t>[Person_1]</t>
        </is>
      </c>
      <c r="E2" s="39" t="inlineStr">
        <is>
          <t xml:space="preserve">Texas Gas </t>
        </is>
      </c>
      <c r="F2" s="39" t="inlineStr">
        <is>
          <t>Delivered Cost</t>
        </is>
      </c>
      <c r="G2" s="39" t="n"/>
      <c r="H2" s="39" t="n"/>
      <c r="I2" s="39" t="n"/>
      <c r="J2" s="39" t="inlineStr">
        <is>
          <t>Columbia Gulf</t>
        </is>
      </c>
      <c r="K2" s="39" t="inlineStr">
        <is>
          <t>Delivered Price</t>
        </is>
      </c>
      <c r="L2" s="39" t="n"/>
    </row>
    <row r="3" customFormat="1" s="18">
      <c r="A3" s="13" t="n"/>
      <c r="B3" s="13" t="inlineStr">
        <is>
          <t>Sales Price</t>
        </is>
      </c>
      <c r="C3" s="18" t="n"/>
      <c r="D3" s="40" t="inlineStr">
        <is>
          <t>Texas Gas EFP</t>
        </is>
      </c>
      <c r="E3" s="13" t="inlineStr">
        <is>
          <t>Variable Costs</t>
        </is>
      </c>
      <c r="F3" s="26" t="inlineStr">
        <is>
          <t>+ $.01 Demand</t>
        </is>
      </c>
      <c r="G3" s="27" t="inlineStr">
        <is>
          <t>Margin</t>
        </is>
      </c>
      <c r="H3" s="18" t="n"/>
      <c r="I3" s="40" t="inlineStr">
        <is>
          <t>Columbia Gulf EFP</t>
        </is>
      </c>
      <c r="J3" s="13" t="inlineStr">
        <is>
          <t>Variable Costs</t>
        </is>
      </c>
      <c r="K3" s="26" t="inlineStr">
        <is>
          <t>+ $.01 Demand</t>
        </is>
      </c>
      <c r="L3" s="27" t="inlineStr">
        <is>
          <t>Margin</t>
        </is>
      </c>
      <c r="M3" s="39" t="n"/>
    </row>
    <row r="4">
      <c r="A4" s="11" t="n">
        <v>36161</v>
      </c>
      <c r="B4" s="24" t="n">
        <v>0.033</v>
      </c>
      <c r="C4" s="24" t="n"/>
      <c r="D4" s="38" t="n">
        <v>-0.0125</v>
      </c>
      <c r="E4" s="38" t="n">
        <v>0.0354</v>
      </c>
      <c r="F4" s="38">
        <f>+D4+E4+0.01</f>
        <v/>
      </c>
      <c r="G4" s="38">
        <f>+B4-F4</f>
        <v/>
      </c>
      <c r="I4" s="38" t="n">
        <v>-0.0125</v>
      </c>
      <c r="J4" s="38" t="n">
        <v>0.03405</v>
      </c>
      <c r="K4" s="38">
        <f>+I4+J4+0.01</f>
        <v/>
      </c>
      <c r="L4" s="38">
        <f>+B4-K4</f>
        <v/>
      </c>
    </row>
    <row r="5">
      <c r="A5" s="11" t="n">
        <v>36192</v>
      </c>
      <c r="B5" s="24" t="n">
        <v>0.035</v>
      </c>
      <c r="C5" s="24" t="n"/>
      <c r="D5" s="38" t="n">
        <v>-0.0125</v>
      </c>
      <c r="E5" s="38" t="n">
        <v>0.0354</v>
      </c>
      <c r="F5" s="38">
        <f>+D5+E5+0.01</f>
        <v/>
      </c>
      <c r="G5" s="38">
        <f>+B5-F5</f>
        <v/>
      </c>
      <c r="I5" s="38" t="n">
        <v>-0.0125</v>
      </c>
      <c r="J5" s="38" t="n">
        <v>0.03405</v>
      </c>
      <c r="K5" s="38">
        <f>+I5+J5+0.01</f>
        <v/>
      </c>
      <c r="L5" s="38">
        <f>+B5-K5</f>
        <v/>
      </c>
    </row>
    <row r="6">
      <c r="A6" s="11" t="n">
        <v>36220</v>
      </c>
      <c r="B6" s="24" t="n">
        <v>0.034</v>
      </c>
      <c r="C6" s="24" t="n"/>
      <c r="D6" s="38" t="n">
        <v>-0.0125</v>
      </c>
      <c r="E6" s="38" t="n">
        <v>0.0354</v>
      </c>
      <c r="F6" s="38">
        <f>+D6+E6+0.01</f>
        <v/>
      </c>
      <c r="G6" s="38">
        <f>+B6-F6</f>
        <v/>
      </c>
      <c r="I6" s="38" t="n">
        <v>-0.0125</v>
      </c>
      <c r="J6" s="38" t="n">
        <v>0.03405</v>
      </c>
      <c r="K6" s="38">
        <f>+I6+J6+0.01</f>
        <v/>
      </c>
      <c r="L6" s="38">
        <f>+B6-K6</f>
        <v/>
      </c>
    </row>
    <row r="7">
      <c r="A7" s="11" t="n">
        <v>36251</v>
      </c>
      <c r="B7" s="24" t="n">
        <v>0.035</v>
      </c>
      <c r="C7" s="24" t="n"/>
      <c r="D7" s="38" t="n">
        <v>-0.015</v>
      </c>
      <c r="E7" s="38" t="n">
        <v>0.0354</v>
      </c>
      <c r="F7" s="38">
        <f>+D7+E7+0.01</f>
        <v/>
      </c>
      <c r="G7" s="38">
        <f>+B7-F7</f>
        <v/>
      </c>
      <c r="I7" s="38" t="n">
        <v>-0.01</v>
      </c>
      <c r="J7" s="38" t="n">
        <v>0.03405</v>
      </c>
      <c r="K7" s="38">
        <f>+I7+J7+0.01</f>
        <v/>
      </c>
      <c r="L7" s="38">
        <f>+B7-K7</f>
        <v/>
      </c>
    </row>
    <row r="8">
      <c r="A8" s="11" t="n">
        <v>36281</v>
      </c>
      <c r="B8" s="24" t="n">
        <v>0.033</v>
      </c>
      <c r="C8" s="24" t="n"/>
      <c r="D8" s="38" t="n">
        <v>-0.015</v>
      </c>
      <c r="E8" s="38" t="n">
        <v>0.0354</v>
      </c>
      <c r="F8" s="38">
        <f>+D8+E8+0.01</f>
        <v/>
      </c>
      <c r="G8" s="38">
        <f>+B8-F8</f>
        <v/>
      </c>
      <c r="I8" s="38" t="n">
        <v>-0.01</v>
      </c>
      <c r="J8" s="38" t="n">
        <v>0.03405</v>
      </c>
      <c r="K8" s="38">
        <f>+I8+J8+0.01</f>
        <v/>
      </c>
      <c r="L8" s="38">
        <f>+B8-K8</f>
        <v/>
      </c>
    </row>
    <row r="9">
      <c r="A9" s="11" t="n">
        <v>36312</v>
      </c>
      <c r="B9" s="24" t="n">
        <v>0.031</v>
      </c>
      <c r="C9" s="24" t="n"/>
      <c r="D9" s="38" t="n">
        <v>-0.015</v>
      </c>
      <c r="E9" s="38" t="n">
        <v>0.0354</v>
      </c>
      <c r="F9" s="38">
        <f>+D9+E9+0.01</f>
        <v/>
      </c>
      <c r="G9" s="38">
        <f>+B9-F9</f>
        <v/>
      </c>
      <c r="I9" s="38" t="n">
        <v>-0.01</v>
      </c>
      <c r="J9" s="38" t="n">
        <v>0.03405</v>
      </c>
      <c r="K9" s="38">
        <f>+I9+J9+0.01</f>
        <v/>
      </c>
      <c r="L9" s="38">
        <f>+B9-K9</f>
        <v/>
      </c>
    </row>
    <row r="10">
      <c r="A10" s="11" t="n">
        <v>36342</v>
      </c>
      <c r="B10" s="24" t="n">
        <v>0.033</v>
      </c>
      <c r="C10" s="24" t="n"/>
      <c r="D10" s="38" t="n">
        <v>-0.015</v>
      </c>
      <c r="E10" s="38" t="n">
        <v>0.0354</v>
      </c>
      <c r="F10" s="38">
        <f>+D10+E10+0.01</f>
        <v/>
      </c>
      <c r="G10" s="38">
        <f>+B10-F10</f>
        <v/>
      </c>
      <c r="I10" s="38" t="n">
        <v>-0.01</v>
      </c>
      <c r="J10" s="38" t="n">
        <v>0.03405</v>
      </c>
      <c r="K10" s="38">
        <f>+I10+J10+0.01</f>
        <v/>
      </c>
      <c r="L10" s="38">
        <f>+B10-K10</f>
        <v/>
      </c>
    </row>
    <row r="11">
      <c r="A11" s="11" t="n">
        <v>36373</v>
      </c>
      <c r="B11" s="24" t="n">
        <v>0.034</v>
      </c>
      <c r="C11" s="24" t="n"/>
      <c r="D11" s="38" t="n">
        <v>-0.015</v>
      </c>
      <c r="E11" s="38" t="n">
        <v>0.0354</v>
      </c>
      <c r="F11" s="38">
        <f>+D11+E11+0.01</f>
        <v/>
      </c>
      <c r="G11" s="38">
        <f>+B11-F11</f>
        <v/>
      </c>
      <c r="I11" s="38" t="n">
        <v>-0.01</v>
      </c>
      <c r="J11" s="38" t="n">
        <v>0.03405</v>
      </c>
      <c r="K11" s="38">
        <f>+I11+J11+0.01</f>
        <v/>
      </c>
      <c r="L11" s="38">
        <f>+B11-K11</f>
        <v/>
      </c>
    </row>
    <row r="12">
      <c r="A12" s="11" t="n">
        <v>36404</v>
      </c>
      <c r="B12" s="24" t="n">
        <v>0.032</v>
      </c>
      <c r="C12" s="24" t="n"/>
      <c r="D12" s="38" t="n">
        <v>-0.015</v>
      </c>
      <c r="E12" s="38" t="n">
        <v>0.0354</v>
      </c>
      <c r="F12" s="38">
        <f>+D12+E12+0.01</f>
        <v/>
      </c>
      <c r="G12" s="38">
        <f>+B12-F12</f>
        <v/>
      </c>
      <c r="I12" s="38" t="n">
        <v>-0.01</v>
      </c>
      <c r="J12" s="38" t="n">
        <v>0.03405</v>
      </c>
      <c r="K12" s="38">
        <f>+I12+J12+0.01</f>
        <v/>
      </c>
      <c r="L12" s="38">
        <f>+B12-K12</f>
        <v/>
      </c>
    </row>
    <row r="13">
      <c r="A13" s="11" t="n">
        <v>36434</v>
      </c>
      <c r="B13" s="24" t="n">
        <v>0.03</v>
      </c>
      <c r="C13" s="24" t="n"/>
      <c r="D13" s="38" t="n">
        <v>-0.015</v>
      </c>
      <c r="E13" s="38" t="n">
        <v>0.0354</v>
      </c>
      <c r="F13" s="38">
        <f>+D13+E13+0.01</f>
        <v/>
      </c>
      <c r="G13" s="38">
        <f>+B13-F13</f>
        <v/>
      </c>
      <c r="I13" s="38" t="n">
        <v>-0.01</v>
      </c>
      <c r="J13" s="38" t="n">
        <v>0.03405</v>
      </c>
      <c r="K13" s="38">
        <f>+I13+J13+0.01</f>
        <v/>
      </c>
      <c r="L13" s="38">
        <f>+B13-K13</f>
        <v/>
      </c>
    </row>
    <row r="14">
      <c r="A14" s="11" t="n">
        <v>36465</v>
      </c>
      <c r="B14" s="24" t="n">
        <v>0.028</v>
      </c>
      <c r="C14" s="24" t="n"/>
      <c r="D14" s="38" t="n">
        <v>-0.0125</v>
      </c>
      <c r="E14" s="38" t="n">
        <v>0.0354</v>
      </c>
      <c r="F14" s="38">
        <f>+D14+E14+0.01</f>
        <v/>
      </c>
      <c r="G14" s="38">
        <f>+B14-F14</f>
        <v/>
      </c>
      <c r="I14" s="38" t="n">
        <v>-0.0125</v>
      </c>
      <c r="J14" s="38" t="n">
        <v>0.03405</v>
      </c>
      <c r="K14" s="38">
        <f>+I14+J14+0.01</f>
        <v/>
      </c>
      <c r="L14" s="38">
        <f>+B14-K14</f>
        <v/>
      </c>
    </row>
    <row r="15">
      <c r="A15" s="11" t="n">
        <v>36495</v>
      </c>
      <c r="B15" s="24" t="n">
        <v>0.032</v>
      </c>
      <c r="C15" s="24" t="n"/>
      <c r="D15" s="38" t="n">
        <v>-0.0125</v>
      </c>
      <c r="E15" s="38" t="n">
        <v>0.0354</v>
      </c>
      <c r="F15" s="38">
        <f>+D15+E15+0.01</f>
        <v/>
      </c>
      <c r="G15" s="38">
        <f>+B15-F15</f>
        <v/>
      </c>
      <c r="I15" s="38" t="n">
        <v>-0.0125</v>
      </c>
      <c r="J15" s="38" t="n">
        <v>0.03405</v>
      </c>
      <c r="K15" s="38">
        <f>+I15+J15+0.01</f>
        <v/>
      </c>
      <c r="L15" s="38">
        <f>+B15-K15</f>
        <v/>
      </c>
    </row>
    <row r="16">
      <c r="A16" s="11" t="n">
        <v>36526</v>
      </c>
      <c r="B16" s="24" t="n">
        <v>0.034</v>
      </c>
      <c r="C16" s="24" t="n"/>
      <c r="D16" s="38" t="n">
        <v>-0.0125</v>
      </c>
      <c r="E16" s="38" t="n">
        <v>0.0354</v>
      </c>
      <c r="F16" s="38">
        <f>+D16+E16+0.01</f>
        <v/>
      </c>
      <c r="G16" s="38">
        <f>+B16-F16</f>
        <v/>
      </c>
      <c r="I16" s="38" t="n">
        <v>-0.0125</v>
      </c>
      <c r="J16" s="38" t="n">
        <v>0.03405</v>
      </c>
      <c r="K16" s="38">
        <f>+I16+J16+0.01</f>
        <v/>
      </c>
      <c r="L16" s="38">
        <f>+B16-K16</f>
        <v/>
      </c>
    </row>
    <row r="17">
      <c r="A17" s="11" t="n">
        <v>36557</v>
      </c>
      <c r="B17" s="24" t="n">
        <v>0.032</v>
      </c>
      <c r="C17" s="24" t="n"/>
      <c r="D17" s="38" t="n">
        <v>-0.0125</v>
      </c>
      <c r="E17" s="38" t="n">
        <v>0.0354</v>
      </c>
      <c r="F17" s="38">
        <f>+D17+E17+0.01</f>
        <v/>
      </c>
      <c r="G17" s="38">
        <f>+B17-F17</f>
        <v/>
      </c>
      <c r="I17" s="38" t="n">
        <v>-0.0125</v>
      </c>
      <c r="J17" s="38" t="n">
        <v>0.03405</v>
      </c>
      <c r="K17" s="38">
        <f>+I17+J17+0.01</f>
        <v/>
      </c>
      <c r="L17" s="38">
        <f>+B17-K17</f>
        <v/>
      </c>
    </row>
    <row r="18">
      <c r="A18" s="11" t="n">
        <v>36586</v>
      </c>
      <c r="B18" s="24" t="n">
        <v>0.033</v>
      </c>
      <c r="C18" s="24" t="n"/>
      <c r="D18" s="38" t="n">
        <v>-0.0125</v>
      </c>
      <c r="E18" s="38" t="n">
        <v>0.0354</v>
      </c>
      <c r="F18" s="38">
        <f>+D18+E18+0.01</f>
        <v/>
      </c>
      <c r="G18" s="38">
        <f>+B18-F18</f>
        <v/>
      </c>
      <c r="I18" s="38" t="n">
        <v>-0.0125</v>
      </c>
      <c r="J18" s="38" t="n">
        <v>0.03405</v>
      </c>
      <c r="K18" s="38">
        <f>+I18+J18+0.01</f>
        <v/>
      </c>
      <c r="L18" s="38">
        <f>+B18-K18</f>
        <v/>
      </c>
    </row>
    <row r="19">
      <c r="A19" s="11" t="n">
        <v>36617</v>
      </c>
      <c r="B19" s="24" t="n">
        <v>0.034</v>
      </c>
      <c r="C19" s="24" t="n"/>
      <c r="D19" s="38" t="n">
        <v>-0.015</v>
      </c>
      <c r="E19" s="38" t="n">
        <v>0.0354</v>
      </c>
      <c r="F19" s="38">
        <f>+D19+E19+0.01</f>
        <v/>
      </c>
      <c r="G19" s="38">
        <f>+B19-F19</f>
        <v/>
      </c>
      <c r="I19" s="38" t="n">
        <v>-0.01</v>
      </c>
      <c r="J19" s="38" t="n">
        <v>0.03405</v>
      </c>
      <c r="K19" s="38">
        <f>+I19+J19+0.01</f>
        <v/>
      </c>
      <c r="L19" s="38">
        <f>+B19-K19</f>
        <v/>
      </c>
    </row>
    <row r="20">
      <c r="A20" s="11" t="n">
        <v>36647</v>
      </c>
      <c r="B20" s="24" t="n">
        <v>0.034</v>
      </c>
      <c r="C20" s="24" t="n"/>
      <c r="D20" s="38" t="n">
        <v>-0.015</v>
      </c>
      <c r="E20" s="38" t="n">
        <v>0.0354</v>
      </c>
      <c r="F20" s="38">
        <f>+D20+E20+0.01</f>
        <v/>
      </c>
      <c r="G20" s="38">
        <f>+B20-F20</f>
        <v/>
      </c>
      <c r="I20" s="38" t="n">
        <v>-0.01</v>
      </c>
      <c r="J20" s="38" t="n">
        <v>0.03405</v>
      </c>
      <c r="K20" s="38">
        <f>+I20+J20+0.01</f>
        <v/>
      </c>
      <c r="L20" s="38">
        <f>+B20-K20</f>
        <v/>
      </c>
    </row>
    <row r="21">
      <c r="A21" s="11" t="n">
        <v>36678</v>
      </c>
      <c r="B21" s="24" t="n">
        <v>0.029</v>
      </c>
      <c r="C21" s="24" t="n"/>
      <c r="D21" s="38" t="n">
        <v>-0.015</v>
      </c>
      <c r="E21" s="38" t="n">
        <v>0.0354</v>
      </c>
      <c r="F21" s="38">
        <f>+D21+E21+0.01</f>
        <v/>
      </c>
      <c r="G21" s="38">
        <f>+B21-F21</f>
        <v/>
      </c>
      <c r="I21" s="38" t="n">
        <v>-0.01</v>
      </c>
      <c r="J21" s="38" t="n">
        <v>0.03405</v>
      </c>
      <c r="K21" s="38">
        <f>+I21+J21+0.01</f>
        <v/>
      </c>
      <c r="L21" s="38">
        <f>+B21-K21</f>
        <v/>
      </c>
    </row>
    <row r="22">
      <c r="A22" s="11" t="n">
        <v>36708</v>
      </c>
      <c r="B22" s="24" t="n">
        <v>0.031</v>
      </c>
      <c r="C22" s="24" t="n"/>
      <c r="D22" s="38" t="n">
        <v>-0.015</v>
      </c>
      <c r="E22" s="38" t="n">
        <v>0.0354</v>
      </c>
      <c r="F22" s="38">
        <f>+D22+E22+0.01</f>
        <v/>
      </c>
      <c r="G22" s="38">
        <f>+B22-F22</f>
        <v/>
      </c>
      <c r="I22" s="38" t="n">
        <v>-0.01</v>
      </c>
      <c r="J22" s="38" t="n">
        <v>0.03405</v>
      </c>
      <c r="K22" s="38">
        <f>+I22+J22+0.01</f>
        <v/>
      </c>
      <c r="L22" s="38">
        <f>+B22-K22</f>
        <v/>
      </c>
    </row>
    <row r="23">
      <c r="A23" s="11" t="n">
        <v>36739</v>
      </c>
      <c r="B23" s="24" t="n">
        <v>0.032</v>
      </c>
      <c r="C23" s="24" t="n"/>
      <c r="D23" s="38" t="n">
        <v>-0.015</v>
      </c>
      <c r="E23" s="38" t="n">
        <v>0.0354</v>
      </c>
      <c r="F23" s="38">
        <f>+D23+E23+0.01</f>
        <v/>
      </c>
      <c r="G23" s="38">
        <f>+B23-F23</f>
        <v/>
      </c>
      <c r="I23" s="38" t="n">
        <v>-0.01</v>
      </c>
      <c r="J23" s="38" t="n">
        <v>0.03405</v>
      </c>
      <c r="K23" s="38">
        <f>+I23+J23+0.01</f>
        <v/>
      </c>
      <c r="L23" s="38">
        <f>+B23-K23</f>
        <v/>
      </c>
    </row>
    <row r="24">
      <c r="A24" s="11" t="n">
        <v>36770</v>
      </c>
      <c r="B24" s="24" t="n">
        <v>0.031</v>
      </c>
      <c r="C24" s="24" t="n"/>
      <c r="D24" s="38" t="n">
        <v>-0.015</v>
      </c>
      <c r="E24" s="38" t="n">
        <v>0.0354</v>
      </c>
      <c r="F24" s="38">
        <f>+D24+E24+0.01</f>
        <v/>
      </c>
      <c r="G24" s="38">
        <f>+B24-F24</f>
        <v/>
      </c>
      <c r="I24" s="38" t="n">
        <v>-0.01</v>
      </c>
      <c r="J24" s="38" t="n">
        <v>0.03405</v>
      </c>
      <c r="K24" s="38">
        <f>+I24+J24+0.01</f>
        <v/>
      </c>
      <c r="L24" s="38">
        <f>+B24-K24</f>
        <v/>
      </c>
    </row>
    <row r="25">
      <c r="A25" s="11" t="n">
        <v>36800</v>
      </c>
      <c r="B25" s="24" t="n">
        <v>0.032</v>
      </c>
      <c r="C25" s="24" t="n"/>
      <c r="D25" s="38" t="n">
        <v>-0.015</v>
      </c>
      <c r="E25" s="38" t="n">
        <v>0.0354</v>
      </c>
      <c r="F25" s="38">
        <f>+D25+E25+0.01</f>
        <v/>
      </c>
      <c r="G25" s="38">
        <f>+B25-F25</f>
        <v/>
      </c>
      <c r="I25" s="38" t="n">
        <v>-0.01</v>
      </c>
      <c r="J25" s="38" t="n">
        <v>0.03405</v>
      </c>
      <c r="K25" s="38">
        <f>+I25+J25+0.01</f>
        <v/>
      </c>
      <c r="L25" s="38">
        <f>+B25-K25</f>
        <v/>
      </c>
    </row>
    <row r="26">
      <c r="A26" s="11" t="n">
        <v>36831</v>
      </c>
      <c r="B26" s="24" t="n">
        <v>0.032</v>
      </c>
      <c r="C26" s="24" t="n"/>
      <c r="D26" s="38" t="n">
        <v>-0.0125</v>
      </c>
      <c r="E26" s="38" t="n">
        <v>0.0354</v>
      </c>
      <c r="F26" s="38">
        <f>+D26+E26+0.01</f>
        <v/>
      </c>
      <c r="G26" s="38">
        <f>+B26-F26</f>
        <v/>
      </c>
      <c r="I26" s="38" t="n">
        <v>-0.0125</v>
      </c>
      <c r="J26" s="38" t="n">
        <v>0.03405</v>
      </c>
      <c r="K26" s="38">
        <f>+I26+J26+0.01</f>
        <v/>
      </c>
      <c r="L26" s="38">
        <f>+B26-K26</f>
        <v/>
      </c>
    </row>
    <row r="27">
      <c r="A27" s="21" t="n">
        <v>36861</v>
      </c>
      <c r="B27" s="22" t="n">
        <v>0.029</v>
      </c>
      <c r="C27" s="24" t="n"/>
      <c r="D27" s="41" t="n">
        <v>-0.0125</v>
      </c>
      <c r="E27" s="41" t="n">
        <v>0.0354</v>
      </c>
      <c r="F27" s="41">
        <f>+D27+E27+0.01</f>
        <v/>
      </c>
      <c r="G27" s="38">
        <f>+B27-F27</f>
        <v/>
      </c>
      <c r="H27" s="38" t="n"/>
      <c r="I27" s="41" t="n">
        <v>-0.0125</v>
      </c>
      <c r="J27" s="41" t="n">
        <v>0.03405</v>
      </c>
      <c r="K27" s="41">
        <f>+I27+J27+0.01</f>
        <v/>
      </c>
      <c r="L27" s="38">
        <f>+B27-K27</f>
        <v/>
      </c>
    </row>
    <row r="28" ht="13.5" customHeight="1" thickBot="1">
      <c r="B28" s="24" t="n"/>
      <c r="C28" s="24" t="n"/>
      <c r="D28" s="19">
        <f>SUM(D4:D27)/24</f>
        <v/>
      </c>
      <c r="F28" s="42">
        <f>SUM(F4:F27)/24</f>
        <v/>
      </c>
      <c r="G28" s="28">
        <f>SUM(G4:G27)/24</f>
        <v/>
      </c>
      <c r="I28" s="19">
        <f>SUM(I4:I27)/24</f>
        <v/>
      </c>
      <c r="K28" s="42">
        <f>SUM(K4:K27)/24</f>
        <v/>
      </c>
      <c r="L28" s="28">
        <f>SUM(L4:L27)/24</f>
        <v/>
      </c>
    </row>
    <row r="29">
      <c r="B29" s="24" t="n"/>
      <c r="C29" s="24" t="n"/>
    </row>
    <row r="30"/>
    <row r="31"/>
    <row r="32"/>
    <row r="33">
      <c r="B33" s="43" t="n"/>
      <c r="C33" s="31" t="n"/>
      <c r="D33" s="44" t="inlineStr">
        <is>
          <t>Total Quantity</t>
        </is>
      </c>
      <c r="E33" s="41" t="inlineStr">
        <is>
          <t>Base Quantity</t>
        </is>
      </c>
      <c r="F33" s="41" t="inlineStr">
        <is>
          <t>Swing Qty</t>
        </is>
      </c>
    </row>
    <row r="34">
      <c r="C34" t="n">
        <v>1999</v>
      </c>
      <c r="D34" s="32">
        <f>+'1999'!C389</f>
        <v/>
      </c>
      <c r="E34" s="32">
        <f>+'1999'!D389</f>
        <v/>
      </c>
      <c r="F34" s="32">
        <f>+D34-E34</f>
        <v/>
      </c>
    </row>
    <row r="35">
      <c r="C35" t="n">
        <v>2000</v>
      </c>
      <c r="D35" s="32">
        <f>+'2000'!C391</f>
        <v/>
      </c>
      <c r="E35" s="32">
        <f>+E34</f>
        <v/>
      </c>
      <c r="F35" s="32">
        <f>+D35-E35</f>
        <v/>
      </c>
    </row>
    <row r="36">
      <c r="E36" s="24" t="n">
        <v>0.025</v>
      </c>
      <c r="F36" s="24" t="n">
        <v>0.04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Mona B. Simon</dc:creator>
  <dcterms:created xsi:type="dcterms:W3CDTF">2001-01-24T22:51:39Z</dcterms:created>
  <dcterms:modified xsi:type="dcterms:W3CDTF">2025-09-29T13:58:19Z</dcterms:modified>
  <cp:lastModifiedBy>Felienne</cp:lastModifiedBy>
  <cp:lastPrinted>2001-02-01T13:52:59Z</cp:lastPrinted>
</cp:coreProperties>
</file>