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850" yWindow="2500" windowWidth="25130" windowHeight="17680" tabRatio="600" firstSheet="0" activeTab="0" autoFilterDateGrouping="1"/>
  </bookViews>
  <sheets>
    <sheet name="Sheet1 (2)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Verdana"/>
      <family val="2"/>
      <color rgb="FF333333"/>
      <sz val="10"/>
    </font>
  </fonts>
  <fills count="3">
    <fill>
      <patternFill/>
    </fill>
    <fill>
      <patternFill patternType="gray125"/>
    </fill>
    <fill>
      <patternFill patternType="solid">
        <fgColor theme="4" tint="0.79998168889431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right"/>
    </xf>
    <xf numFmtId="0" fontId="1" fillId="2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0"/>
  <sheetViews>
    <sheetView tabSelected="1" workbookViewId="0">
      <selection activeCell="A18" sqref="A18"/>
    </sheetView>
  </sheetViews>
  <sheetFormatPr baseColWidth="8" defaultRowHeight="14.5"/>
  <cols>
    <col width="73.1796875" customWidth="1" min="1" max="1"/>
    <col width="16.453125" customWidth="1" min="2" max="2"/>
    <col width="12.453125" bestFit="1" customWidth="1" min="3" max="3"/>
    <col width="13.453125" bestFit="1" customWidth="1" min="4" max="4"/>
    <col width="13.1796875" bestFit="1" customWidth="1" min="5" max="5"/>
    <col width="68.1796875" customWidth="1" min="13" max="13"/>
    <col width="15.7265625" customWidth="1" min="14" max="14"/>
    <col width="15.54296875" customWidth="1" min="15" max="15"/>
    <col width="15.453125" customWidth="1" min="16" max="16"/>
    <col width="14.6328125" customWidth="1" min="17" max="17"/>
  </cols>
  <sheetData>
    <row r="1" customFormat="1" s="2">
      <c r="A1" s="2" t="inlineStr">
        <is>
          <t>Cell Contents</t>
        </is>
      </c>
      <c r="B1" s="2" t="inlineStr">
        <is>
          <t>Method 1</t>
        </is>
      </c>
      <c r="C1" s="2" t="inlineStr">
        <is>
          <t>Method 2</t>
        </is>
      </c>
      <c r="D1" s="4" t="inlineStr">
        <is>
          <t>Needs</t>
        </is>
      </c>
      <c r="E1" s="2" t="n">
        <v>12</v>
      </c>
      <c r="G1" s="2" t="n">
        <v>1</v>
      </c>
      <c r="H1" s="2" t="n">
        <v>2</v>
      </c>
      <c r="I1" s="2" t="n">
        <v>3</v>
      </c>
      <c r="J1" s="2" t="n">
        <v>4</v>
      </c>
      <c r="K1" s="2" t="n">
        <v>5</v>
      </c>
      <c r="L1" s="2" t="n">
        <v>6</v>
      </c>
      <c r="M1" s="2" t="n">
        <v>7</v>
      </c>
      <c r="N1" s="2" t="n">
        <v>8</v>
      </c>
      <c r="O1" s="2" t="n">
        <v>9</v>
      </c>
      <c r="P1" s="2" t="n">
        <v>10</v>
      </c>
      <c r="Q1" s="2" t="n">
        <v>11</v>
      </c>
    </row>
    <row r="2">
      <c r="A2" t="inlineStr">
        <is>
          <t>Try using part number 234TR212</t>
        </is>
      </c>
      <c r="B2" s="1">
        <f>TRIM(SUBSTITUTE(SUBSTITUTE(SUBSTITUTE(RIGHT(SUBSTITUTE(A2," ",REPT(" ",99)),50),"#",""),".",""),",",""))</f>
        <v/>
      </c>
      <c r="C2" s="1">
        <f t="array" ref="C2">SUM(ROUND(MOD(SMALL(IFERROR(ROW(OFFSET(A$2,,,LEN(A2)))+MID(A2,1+LEN(A2)-ROW(OFFSET(A$2,,,LEN(A2))),1)%, LEN(A2)+1), ROW(OFFSET(A$2,,,SUM(N(ISNUMBER(0+MID(A2,ROW(OFFSET(A$2,,,LEN(A2))),1))))))),1)*100,0)*(10^(ROW(OFFSET(A$2,,,SUM(N(ISNUMBER(0+MID(A2,ROW(OFFSET(A$2,,,LEN(A2))),1))))))-1)))&amp;""</f>
        <v/>
      </c>
      <c r="D2" s="3" t="inlineStr">
        <is>
          <t>234TR212</t>
        </is>
      </c>
      <c r="E2">
        <f t="array" ref="E2">TRIM(SUBSTITUTE(SUBSTITUTE(SUBSTITUTE(LEFT(SUBSTITUTE(TRIM(MID(A2,MIN(IF(ISNUMBER(0+MID(A2,ROW($1:$99),1)),ROW($1:$99),1000))-1,50))," ",REPT(" ","99")),50),"#",""),".",""),",",""))</f>
        <v/>
      </c>
      <c r="G2">
        <f t="array" ref="G2:G100">MID(A2,ROW($1:$99),1)</f>
        <v/>
      </c>
      <c r="H2">
        <f t="array" ref="H2:H100">ISNUMBER(0+MID(A2,ROW($1:$99),1))</f>
        <v/>
      </c>
      <c r="I2">
        <f t="array" ref="I2:I100">IF(ISNUMBER(0+MID(A2,ROW($1:$99),1)),ROW($1:$99),1000)</f>
        <v/>
      </c>
      <c r="J2">
        <f t="array" ref="J2">MIN(IF(ISNUMBER(0+MID(A2,ROW($1:$99),1)),ROW($1:$99),1000))-1</f>
        <v/>
      </c>
      <c r="K2">
        <f t="array" ref="K2">MID(A2,MIN(IF(ISNUMBER(0+MID(A2,ROW($1:$99),1)),ROW($1:$99),1000))-1,50)</f>
        <v/>
      </c>
      <c r="L2">
        <f t="array" ref="L2">TRIM(MID(A2,MIN(IF(ISNUMBER(0+MID(A2,ROW($1:$99),1)),ROW($1:$99),1000))-1,50))</f>
        <v/>
      </c>
      <c r="M2">
        <f t="array" ref="M2">SUBSTITUTE(TRIM(MID(A2,MIN(IF(ISNUMBER(0+MID(A2,ROW($1:$99),1)),ROW($1:$99),1000))-1,50))," ",REPT(" ","99"))</f>
        <v/>
      </c>
      <c r="N2">
        <f t="array" ref="N2">LEFT(SUBSTITUTE(TRIM(MID(A2,MIN(IF(ISNUMBER(0+MID(A2,ROW($1:$99),1)),ROW($1:$99),1000))-1,50))," ",REPT(" ","99")),50)</f>
        <v/>
      </c>
      <c r="O2">
        <f t="array" ref="O2">SUBSTITUTE(LEFT(SUBSTITUTE(TRIM(MID(A2,MIN(IF(ISNUMBER(0+MID(A2,ROW($1:$99),1)),ROW($1:$99),1000))-1,50))," ",REPT(" ","99")),50),"#","")</f>
        <v/>
      </c>
      <c r="P2">
        <f t="array" ref="P2">SUBSTITUTE(SUBSTITUTE(LEFT(SUBSTITUTE(TRIM(MID(A2,MIN(IF(ISNUMBER(0+MID(A2,ROW($1:$99),1)),ROW($1:$99),1000))-1,50))," ",REPT(" ","99")),50),"#",""),".","")</f>
        <v/>
      </c>
      <c r="Q2">
        <f t="array" ref="Q2">SUBSTITUTE(SUBSTITUTE(SUBSTITUTE(LEFT(SUBSTITUTE(TRIM(MID(A2,MIN(IF(ISNUMBER(0+MID(A2,ROW($1:$99),1)),ROW($1:$99),1000))-1,50))," ",REPT(" ","99")),50),"#",""),".",""),",","")</f>
        <v/>
      </c>
    </row>
    <row r="3">
      <c r="A3" t="inlineStr">
        <is>
          <t>Superseded by #68UT90353434.</t>
        </is>
      </c>
      <c r="B3" s="1">
        <f>TRIM(SUBSTITUTE(SUBSTITUTE(SUBSTITUTE(RIGHT(SUBSTITUTE(A3," ",REPT(" ",99)),50),"#",""),".",""),",",""))</f>
        <v/>
      </c>
      <c r="C3" s="1">
        <f t="array" ref="C3">SUM(ROUND(MOD(SMALL(IFERROR(ROW(OFFSET(A$2,,,LEN(A3)))+MID(A3,1+LEN(A3)-ROW(OFFSET(A$2,,,LEN(A3))),1)%, LEN(A3)+1), ROW(OFFSET(A$2,,,SUM(N(ISNUMBER(0+MID(A3,ROW(OFFSET(A$2,,,LEN(A3))),1))))))),1)*100,0)*(10^(ROW(OFFSET(A$2,,,SUM(N(ISNUMBER(0+MID(A3,ROW(OFFSET(A$2,,,LEN(A3))),1))))))-1)))&amp;""</f>
        <v/>
      </c>
      <c r="D3" s="3" t="inlineStr">
        <is>
          <t>68UT90353434</t>
        </is>
      </c>
      <c r="E3">
        <f t="array" ref="E3">TRIM(SUBSTITUTE(SUBSTITUTE(SUBSTITUTE(LEFT(SUBSTITUTE(TRIM(MID(A3,MIN(IF(ISNUMBER(0+MID(A3,ROW($1:$99),1)),ROW($1:$99),1000))-1,50))," ",REPT(" ","99")),50),"#",""),".",""),",",""))</f>
        <v/>
      </c>
      <c r="G3" t="inlineStr">
        <is>
          <t>r</t>
        </is>
      </c>
      <c r="H3" t="b">
        <v>0</v>
      </c>
      <c r="I3" t="n">
        <v>1000</v>
      </c>
      <c r="J3">
        <f t="array" ref="J3">MIN(IF(ISNUMBER(0+MID(A3,ROW($1:$99),1)),ROW($1:$99),1000))-1</f>
        <v/>
      </c>
      <c r="K3">
        <f t="array" ref="K3">MID(A3,MIN(IF(ISNUMBER(0+MID(A3,ROW($1:$99),1)),ROW($1:$99),1000))-1,50)</f>
        <v/>
      </c>
      <c r="L3">
        <f t="array" ref="L3">TRIM(MID(A3,MIN(IF(ISNUMBER(0+MID(A3,ROW($1:$99),1)),ROW($1:$99),1000))-1,50))</f>
        <v/>
      </c>
      <c r="M3">
        <f t="array" ref="M3">SUBSTITUTE(TRIM(MID(A3,MIN(IF(ISNUMBER(0+MID(A3,ROW($1:$99),1)),ROW($1:$99),1000))-1,50))," ",REPT(" ","99"))</f>
        <v/>
      </c>
      <c r="N3">
        <f t="array" ref="N3">LEFT(SUBSTITUTE(TRIM(MID(A3,MIN(IF(ISNUMBER(0+MID(A3,ROW($1:$99),1)),ROW($1:$99),1000))-1,50))," ",REPT(" ","99")),50)</f>
        <v/>
      </c>
      <c r="O3">
        <f t="array" ref="O3">SUBSTITUTE(LEFT(SUBSTITUTE(TRIM(MID(A3,MIN(IF(ISNUMBER(0+MID(A3,ROW($1:$99),1)),ROW($1:$99),1000))-1,50))," ",REPT(" ","99")),50),"#","")</f>
        <v/>
      </c>
      <c r="P3">
        <f t="array" ref="P3">SUBSTITUTE(SUBSTITUTE(LEFT(SUBSTITUTE(TRIM(MID(A3,MIN(IF(ISNUMBER(0+MID(A3,ROW($1:$99),1)),ROW($1:$99),1000))-1,50))," ",REPT(" ","99")),50),"#",""),".","")</f>
        <v/>
      </c>
      <c r="Q3">
        <f t="array" ref="Q3">SUBSTITUTE(SUBSTITUTE(SUBSTITUTE(LEFT(SUBSTITUTE(TRIM(MID(A3,MIN(IF(ISNUMBER(0+MID(A3,ROW($1:$99),1)),ROW($1:$99),1000))-1,50))," ",REPT(" ","99")),50),"#",""),".",""),",","")</f>
        <v/>
      </c>
    </row>
    <row r="4">
      <c r="A4" t="inlineStr">
        <is>
          <t>Under evaluation, possible substitute [PHONE_PREFIX]-2120.</t>
        </is>
      </c>
      <c r="B4" s="1">
        <f>TRIM(SUBSTITUTE(SUBSTITUTE(SUBSTITUTE(RIGHT(SUBSTITUTE(A4," ",REPT(" ",99)),50),"#",""),".",""),",",""))</f>
        <v/>
      </c>
      <c r="C4" s="1">
        <f t="array" ref="C4">SUM(ROUND(MOD(SMALL(IFERROR(ROW(OFFSET(A$2,,,LEN(A4)))+MID(A4,1+LEN(A4)-ROW(OFFSET(A$2,,,LEN(A4))),1)%, LEN(A4)+1), ROW(OFFSET(A$2,,,SUM(N(ISNUMBER(0+MID(A4,ROW(OFFSET(A$2,,,LEN(A4))),1))))))),1)*100,0)*(10^(ROW(OFFSET(A$2,,,SUM(N(ISNUMBER(0+MID(A4,ROW(OFFSET(A$2,,,LEN(A4))),1))))))-1)))&amp;""</f>
        <v/>
      </c>
      <c r="D4" s="3" t="n">
        <v>9836352120</v>
      </c>
      <c r="E4">
        <f t="array" ref="E4">TRIM(SUBSTITUTE(SUBSTITUTE(SUBSTITUTE(LEFT(SUBSTITUTE(TRIM(MID(A4,MIN(IF(ISNUMBER(0+MID(A4,ROW($1:$99),1)),ROW($1:$99),1000))-1,50))," ",REPT(" ","99")),50),"#",""),".",""),",",""))</f>
        <v/>
      </c>
      <c r="G4" t="inlineStr">
        <is>
          <t>y</t>
        </is>
      </c>
      <c r="H4" t="b">
        <v>0</v>
      </c>
      <c r="I4" t="n">
        <v>1000</v>
      </c>
      <c r="J4">
        <f t="array" ref="J4">MIN(IF(ISNUMBER(0+MID(A4,ROW($1:$99),1)),ROW($1:$99),1000))-1</f>
        <v/>
      </c>
      <c r="K4">
        <f t="array" ref="K4">MID(A4,MIN(IF(ISNUMBER(0+MID(A4,ROW($1:$99),1)),ROW($1:$99),1000))-1,50)</f>
        <v/>
      </c>
      <c r="L4">
        <f t="array" ref="L4">TRIM(MID(A4,MIN(IF(ISNUMBER(0+MID(A4,ROW($1:$99),1)),ROW($1:$99),1000))-1,50))</f>
        <v/>
      </c>
      <c r="M4">
        <f t="array" ref="M4">SUBSTITUTE(TRIM(MID(A4,MIN(IF(ISNUMBER(0+MID(A4,ROW($1:$99),1)),ROW($1:$99),1000))-1,50))," ",REPT(" ","99"))</f>
        <v/>
      </c>
      <c r="N4">
        <f t="array" ref="N4">LEFT(SUBSTITUTE(TRIM(MID(A4,MIN(IF(ISNUMBER(0+MID(A4,ROW($1:$99),1)),ROW($1:$99),1000))-1,50))," ",REPT(" ","99")),50)</f>
        <v/>
      </c>
      <c r="O4">
        <f t="array" ref="O4">SUBSTITUTE(LEFT(SUBSTITUTE(TRIM(MID(A4,MIN(IF(ISNUMBER(0+MID(A4,ROW($1:$99),1)),ROW($1:$99),1000))-1,50))," ",REPT(" ","99")),50),"#","")</f>
        <v/>
      </c>
      <c r="P4">
        <f t="array" ref="P4">SUBSTITUTE(SUBSTITUTE(LEFT(SUBSTITUTE(TRIM(MID(A4,MIN(IF(ISNUMBER(0+MID(A4,ROW($1:$99),1)),ROW($1:$99),1000))-1,50))," ",REPT(" ","99")),50),"#",""),".","")</f>
        <v/>
      </c>
      <c r="Q4">
        <f t="array" ref="Q4">SUBSTITUTE(SUBSTITUTE(SUBSTITUTE(LEFT(SUBSTITUTE(TRIM(MID(A4,MIN(IF(ISNUMBER(0+MID(A4,ROW($1:$99),1)),ROW($1:$99),1000))-1,50))," ",REPT(" ","99")),50),"#",""),".",""),",","")</f>
        <v/>
      </c>
    </row>
    <row r="5">
      <c r="A5" t="inlineStr">
        <is>
          <t>Try using part number 234TR211 unless refurbished</t>
        </is>
      </c>
      <c r="B5" s="1">
        <f>TRIM(SUBSTITUTE(SUBSTITUTE(SUBSTITUTE(RIGHT(SUBSTITUTE(A5," ",REPT(" ",99)),50),"#",""),".",""),",",""))</f>
        <v/>
      </c>
      <c r="C5" s="1">
        <f t="array" ref="C5">SUM(ROUND(MOD(SMALL(IFERROR(ROW(OFFSET(A$2,,,LEN(A5)))+MID(A5,1+LEN(A5)-ROW(OFFSET(A$2,,,LEN(A5))),1)%, LEN(A5)+1), ROW(OFFSET(A$2,,,SUM(N(ISNUMBER(0+MID(A5,ROW(OFFSET(A$2,,,LEN(A5))),1))))))),1)*100,0)*(10^(ROW(OFFSET(A$2,,,SUM(N(ISNUMBER(0+MID(A5,ROW(OFFSET(A$2,,,LEN(A5))),1))))))-1)))&amp;""</f>
        <v/>
      </c>
      <c r="D5" s="3" t="inlineStr">
        <is>
          <t>234TR211</t>
        </is>
      </c>
      <c r="E5">
        <f t="array" ref="E5">TRIM(SUBSTITUTE(SUBSTITUTE(SUBSTITUTE(LEFT(SUBSTITUTE(TRIM(MID(A5,MIN(IF(ISNUMBER(0+MID(A5,ROW($1:$99),1)),ROW($1:$99),1000))-1,50))," ",REPT(" ","99")),50),"#",""),".",""),",",""))</f>
        <v/>
      </c>
      <c r="G5" t="inlineStr">
        <is>
          <t> </t>
        </is>
      </c>
      <c r="H5" t="b">
        <v>0</v>
      </c>
      <c r="I5" t="n">
        <v>1000</v>
      </c>
      <c r="J5">
        <f t="array" ref="J5">MIN(IF(ISNUMBER(0+MID(A5,ROW($1:$99),1)),ROW($1:$99),1000))-1</f>
        <v/>
      </c>
      <c r="K5">
        <f t="array" ref="K5">MID(A5,MIN(IF(ISNUMBER(0+MID(A5,ROW($1:$99),1)),ROW($1:$99),1000))-1,50)</f>
        <v/>
      </c>
      <c r="L5">
        <f t="array" ref="L5">TRIM(MID(A5,MIN(IF(ISNUMBER(0+MID(A5,ROW($1:$99),1)),ROW($1:$99),1000))-1,50))</f>
        <v/>
      </c>
      <c r="M5">
        <f t="array" ref="M5">SUBSTITUTE(TRIM(MID(A5,MIN(IF(ISNUMBER(0+MID(A5,ROW($1:$99),1)),ROW($1:$99),1000))-1,50))," ",REPT(" ","99"))</f>
        <v/>
      </c>
      <c r="N5">
        <f t="array" ref="N5">LEFT(SUBSTITUTE(TRIM(MID(A5,MIN(IF(ISNUMBER(0+MID(A5,ROW($1:$99),1)),ROW($1:$99),1000))-1,50))," ",REPT(" ","99")),50)</f>
        <v/>
      </c>
      <c r="O5">
        <f t="array" ref="O5">SUBSTITUTE(LEFT(SUBSTITUTE(TRIM(MID(A5,MIN(IF(ISNUMBER(0+MID(A5,ROW($1:$99),1)),ROW($1:$99),1000))-1,50))," ",REPT(" ","99")),50),"#","")</f>
        <v/>
      </c>
      <c r="P5">
        <f t="array" ref="P5">SUBSTITUTE(SUBSTITUTE(LEFT(SUBSTITUTE(TRIM(MID(A5,MIN(IF(ISNUMBER(0+MID(A5,ROW($1:$99),1)),ROW($1:$99),1000))-1,50))," ",REPT(" ","99")),50),"#",""),".","")</f>
        <v/>
      </c>
      <c r="Q5">
        <f t="array" ref="Q5">SUBSTITUTE(SUBSTITUTE(SUBSTITUTE(LEFT(SUBSTITUTE(TRIM(MID(A5,MIN(IF(ISNUMBER(0+MID(A5,ROW($1:$99),1)),ROW($1:$99),1000))-1,50))," ",REPT(" ","99")),50),"#",""),".",""),",","")</f>
        <v/>
      </c>
    </row>
    <row r="6">
      <c r="A6" t="inlineStr">
        <is>
          <t>Superseded by #68UT90353434.</t>
        </is>
      </c>
      <c r="B6" s="1">
        <f>TRIM(SUBSTITUTE(SUBSTITUTE(SUBSTITUTE(RIGHT(SUBSTITUTE(A6," ",REPT(" ",99)),50),"#",""),".",""),",",""))</f>
        <v/>
      </c>
      <c r="C6" s="1">
        <f t="array" ref="C6">SUM(ROUND(MOD(SMALL(IFERROR(ROW(OFFSET(A$2,,,LEN(A6)))+MID(A6,1+LEN(A6)-ROW(OFFSET(A$2,,,LEN(A6))),1)%, LEN(A6)+1), ROW(OFFSET(A$2,,,SUM(N(ISNUMBER(0+MID(A6,ROW(OFFSET(A$2,,,LEN(A6))),1))))))),1)*100,0)*(10^(ROW(OFFSET(A$2,,,SUM(N(ISNUMBER(0+MID(A6,ROW(OFFSET(A$2,,,LEN(A6))),1))))))-1)))&amp;""</f>
        <v/>
      </c>
      <c r="D6" s="3" t="inlineStr">
        <is>
          <t>68UT90353434</t>
        </is>
      </c>
      <c r="E6">
        <f t="array" ref="E6">TRIM(SUBSTITUTE(SUBSTITUTE(SUBSTITUTE(LEFT(SUBSTITUTE(TRIM(MID(A6,MIN(IF(ISNUMBER(0+MID(A6,ROW($1:$99),1)),ROW($1:$99),1000))-1,50))," ",REPT(" ","99")),50),"#",""),".",""),",",""))</f>
        <v/>
      </c>
      <c r="G6" t="inlineStr">
        <is>
          <t>u</t>
        </is>
      </c>
      <c r="H6" t="b">
        <v>0</v>
      </c>
      <c r="I6" t="n">
        <v>1000</v>
      </c>
      <c r="J6">
        <f t="array" ref="J6">MIN(IF(ISNUMBER(0+MID(A6,ROW($1:$99),1)),ROW($1:$99),1000))-1</f>
        <v/>
      </c>
      <c r="K6">
        <f t="array" ref="K6">MID(A6,MIN(IF(ISNUMBER(0+MID(A6,ROW($1:$99),1)),ROW($1:$99),1000))-1,50)</f>
        <v/>
      </c>
      <c r="L6">
        <f t="array" ref="L6">TRIM(MID(A6,MIN(IF(ISNUMBER(0+MID(A6,ROW($1:$99),1)),ROW($1:$99),1000))-1,50))</f>
        <v/>
      </c>
      <c r="M6">
        <f t="array" ref="M6">SUBSTITUTE(TRIM(MID(A6,MIN(IF(ISNUMBER(0+MID(A6,ROW($1:$99),1)),ROW($1:$99),1000))-1,50))," ",REPT(" ","99"))</f>
        <v/>
      </c>
      <c r="N6">
        <f t="array" ref="N6">LEFT(SUBSTITUTE(TRIM(MID(A6,MIN(IF(ISNUMBER(0+MID(A6,ROW($1:$99),1)),ROW($1:$99),1000))-1,50))," ",REPT(" ","99")),50)</f>
        <v/>
      </c>
      <c r="O6">
        <f t="array" ref="O6">SUBSTITUTE(LEFT(SUBSTITUTE(TRIM(MID(A6,MIN(IF(ISNUMBER(0+MID(A6,ROW($1:$99),1)),ROW($1:$99),1000))-1,50))," ",REPT(" ","99")),50),"#","")</f>
        <v/>
      </c>
      <c r="P6">
        <f t="array" ref="P6">SUBSTITUTE(SUBSTITUTE(LEFT(SUBSTITUTE(TRIM(MID(A6,MIN(IF(ISNUMBER(0+MID(A6,ROW($1:$99),1)),ROW($1:$99),1000))-1,50))," ",REPT(" ","99")),50),"#",""),".","")</f>
        <v/>
      </c>
      <c r="Q6">
        <f t="array" ref="Q6">SUBSTITUTE(SUBSTITUTE(SUBSTITUTE(LEFT(SUBSTITUTE(TRIM(MID(A6,MIN(IF(ISNUMBER(0+MID(A6,ROW($1:$99),1)),ROW($1:$99),1000))-1,50))," ",REPT(" ","99")),50),"#",""),".",""),",","")</f>
        <v/>
      </c>
    </row>
    <row r="7">
      <c r="A7" t="inlineStr">
        <is>
          <t>Under evaluation, possible substitute [PHONE_PREFIX]-2120</t>
        </is>
      </c>
      <c r="B7" s="1">
        <f>TRIM(SUBSTITUTE(SUBSTITUTE(SUBSTITUTE(RIGHT(SUBSTITUTE(A7," ",REPT(" ",99)),50),"#",""),".",""),",",""))</f>
        <v/>
      </c>
      <c r="C7" s="1">
        <f t="array" ref="C7">SUM(ROUND(MOD(SMALL(IFERROR(ROW(OFFSET(A$2,,,LEN(A7)))+MID(A7,1+LEN(A7)-ROW(OFFSET(A$2,,,LEN(A7))),1)%, LEN(A7)+1), ROW(OFFSET(A$2,,,SUM(N(ISNUMBER(0+MID(A7,ROW(OFFSET(A$2,,,LEN(A7))),1))))))),1)*100,0)*(10^(ROW(OFFSET(A$2,,,SUM(N(ISNUMBER(0+MID(A7,ROW(OFFSET(A$2,,,LEN(A7))),1))))))-1)))&amp;""</f>
        <v/>
      </c>
      <c r="D7" s="3" t="n">
        <v>9836352120</v>
      </c>
      <c r="E7">
        <f t="array" ref="E7">TRIM(SUBSTITUTE(SUBSTITUTE(SUBSTITUTE(LEFT(SUBSTITUTE(TRIM(MID(A7,MIN(IF(ISNUMBER(0+MID(A7,ROW($1:$99),1)),ROW($1:$99),1000))-1,50))," ",REPT(" ","99")),50),"#",""),".",""),",",""))</f>
        <v/>
      </c>
      <c r="G7" t="inlineStr">
        <is>
          <t>s</t>
        </is>
      </c>
      <c r="H7" t="b">
        <v>0</v>
      </c>
      <c r="I7" t="n">
        <v>1000</v>
      </c>
      <c r="J7">
        <f t="array" ref="J7">MIN(IF(ISNUMBER(0+MID(A7,ROW($1:$99),1)),ROW($1:$99),1000))-1</f>
        <v/>
      </c>
      <c r="K7">
        <f t="array" ref="K7">MID(A7,MIN(IF(ISNUMBER(0+MID(A7,ROW($1:$99),1)),ROW($1:$99),1000))-1,50)</f>
        <v/>
      </c>
      <c r="L7">
        <f t="array" ref="L7">TRIM(MID(A7,MIN(IF(ISNUMBER(0+MID(A7,ROW($1:$99),1)),ROW($1:$99),1000))-1,50))</f>
        <v/>
      </c>
      <c r="M7">
        <f t="array" ref="M7">SUBSTITUTE(TRIM(MID(A7,MIN(IF(ISNUMBER(0+MID(A7,ROW($1:$99),1)),ROW($1:$99),1000))-1,50))," ",REPT(" ","99"))</f>
        <v/>
      </c>
      <c r="N7">
        <f t="array" ref="N7">LEFT(SUBSTITUTE(TRIM(MID(A7,MIN(IF(ISNUMBER(0+MID(A7,ROW($1:$99),1)),ROW($1:$99),1000))-1,50))," ",REPT(" ","99")),50)</f>
        <v/>
      </c>
      <c r="O7">
        <f t="array" ref="O7">SUBSTITUTE(LEFT(SUBSTITUTE(TRIM(MID(A7,MIN(IF(ISNUMBER(0+MID(A7,ROW($1:$99),1)),ROW($1:$99),1000))-1,50))," ",REPT(" ","99")),50),"#","")</f>
        <v/>
      </c>
      <c r="P7">
        <f t="array" ref="P7">SUBSTITUTE(SUBSTITUTE(LEFT(SUBSTITUTE(TRIM(MID(A7,MIN(IF(ISNUMBER(0+MID(A7,ROW($1:$99),1)),ROW($1:$99),1000))-1,50))," ",REPT(" ","99")),50),"#",""),".","")</f>
        <v/>
      </c>
      <c r="Q7">
        <f t="array" ref="Q7">SUBSTITUTE(SUBSTITUTE(SUBSTITUTE(LEFT(SUBSTITUTE(TRIM(MID(A7,MIN(IF(ISNUMBER(0+MID(A7,ROW($1:$99),1)),ROW($1:$99),1000))-1,50))," ",REPT(" ","99")),50),"#",""),".",""),",","")</f>
        <v/>
      </c>
    </row>
    <row r="8">
      <c r="A8" t="inlineStr">
        <is>
          <t>Try using part number 234TR212, or call Harvey</t>
        </is>
      </c>
      <c r="B8" s="1">
        <f>TRIM(SUBSTITUTE(SUBSTITUTE(SUBSTITUTE(RIGHT(SUBSTITUTE(A8," ",REPT(" ",99)),50),"#",""),".",""),",",""))</f>
        <v/>
      </c>
      <c r="C8" s="1">
        <f t="array" ref="C8">SUM(ROUND(MOD(SMALL(IFERROR(ROW(OFFSET(A$2,,,LEN(A8)))+MID(A8,1+LEN(A8)-ROW(OFFSET(A$2,,,LEN(A8))),1)%, LEN(A8)+1), ROW(OFFSET(A$2,,,SUM(N(ISNUMBER(0+MID(A8,ROW(OFFSET(A$2,,,LEN(A8))),1))))))),1)*100,0)*(10^(ROW(OFFSET(A$2,,,SUM(N(ISNUMBER(0+MID(A8,ROW(OFFSET(A$2,,,LEN(A8))),1))))))-1)))&amp;""</f>
        <v/>
      </c>
      <c r="D8" s="3" t="inlineStr">
        <is>
          <t>234TR212</t>
        </is>
      </c>
      <c r="E8">
        <f t="array" ref="E8">TRIM(SUBSTITUTE(SUBSTITUTE(SUBSTITUTE(LEFT(SUBSTITUTE(TRIM(MID(A8,MIN(IF(ISNUMBER(0+MID(A8,ROW($1:$99),1)),ROW($1:$99),1000))-1,50))," ",REPT(" ","99")),50),"#",""),".",""),",",""))</f>
        <v/>
      </c>
      <c r="G8" t="inlineStr">
        <is>
          <t>i</t>
        </is>
      </c>
      <c r="H8" t="b">
        <v>0</v>
      </c>
      <c r="I8" t="n">
        <v>1000</v>
      </c>
      <c r="J8">
        <f t="array" ref="J8">MIN(IF(ISNUMBER(0+MID(A8,ROW($1:$99),1)),ROW($1:$99),1000))-1</f>
        <v/>
      </c>
      <c r="K8">
        <f t="array" ref="K8">MID(A8,MIN(IF(ISNUMBER(0+MID(A8,ROW($1:$99),1)),ROW($1:$99),1000))-1,50)</f>
        <v/>
      </c>
      <c r="L8">
        <f t="array" ref="L8">TRIM(MID(A8,MIN(IF(ISNUMBER(0+MID(A8,ROW($1:$99),1)),ROW($1:$99),1000))-1,50))</f>
        <v/>
      </c>
      <c r="M8">
        <f t="array" ref="M8">SUBSTITUTE(TRIM(MID(A8,MIN(IF(ISNUMBER(0+MID(A8,ROW($1:$99),1)),ROW($1:$99),1000))-1,50))," ",REPT(" ","99"))</f>
        <v/>
      </c>
      <c r="N8">
        <f t="array" ref="N8">LEFT(SUBSTITUTE(TRIM(MID(A8,MIN(IF(ISNUMBER(0+MID(A8,ROW($1:$99),1)),ROW($1:$99),1000))-1,50))," ",REPT(" ","99")),50)</f>
        <v/>
      </c>
      <c r="O8">
        <f t="array" ref="O8">SUBSTITUTE(LEFT(SUBSTITUTE(TRIM(MID(A8,MIN(IF(ISNUMBER(0+MID(A8,ROW($1:$99),1)),ROW($1:$99),1000))-1,50))," ",REPT(" ","99")),50),"#","")</f>
        <v/>
      </c>
      <c r="P8">
        <f t="array" ref="P8">SUBSTITUTE(SUBSTITUTE(LEFT(SUBSTITUTE(TRIM(MID(A8,MIN(IF(ISNUMBER(0+MID(A8,ROW($1:$99),1)),ROW($1:$99),1000))-1,50))," ",REPT(" ","99")),50),"#",""),".","")</f>
        <v/>
      </c>
      <c r="Q8">
        <f t="array" ref="Q8">SUBSTITUTE(SUBSTITUTE(SUBSTITUTE(LEFT(SUBSTITUTE(TRIM(MID(A8,MIN(IF(ISNUMBER(0+MID(A8,ROW($1:$99),1)),ROW($1:$99),1000))-1,50))," ",REPT(" ","99")),50),"#",""),".",""),",","")</f>
        <v/>
      </c>
    </row>
    <row r="9">
      <c r="A9" t="inlineStr">
        <is>
          <t>Superseded by #68UT90353434.</t>
        </is>
      </c>
      <c r="B9" s="1">
        <f>TRIM(SUBSTITUTE(SUBSTITUTE(SUBSTITUTE(RIGHT(SUBSTITUTE(A9," ",REPT(" ",99)),50),"#",""),".",""),",",""))</f>
        <v/>
      </c>
      <c r="C9" s="1">
        <f t="array" ref="C9">SUM(ROUND(MOD(SMALL(IFERROR(ROW(OFFSET(A$2,,,LEN(A9)))+MID(A9,1+LEN(A9)-ROW(OFFSET(A$2,,,LEN(A9))),1)%, LEN(A9)+1), ROW(OFFSET(A$2,,,SUM(N(ISNUMBER(0+MID(A9,ROW(OFFSET(A$2,,,LEN(A9))),1))))))),1)*100,0)*(10^(ROW(OFFSET(A$2,,,SUM(N(ISNUMBER(0+MID(A9,ROW(OFFSET(A$2,,,LEN(A9))),1))))))-1)))&amp;""</f>
        <v/>
      </c>
      <c r="D9" s="3" t="inlineStr">
        <is>
          <t>68UT90353434</t>
        </is>
      </c>
      <c r="E9">
        <f t="array" ref="E9">TRIM(SUBSTITUTE(SUBSTITUTE(SUBSTITUTE(LEFT(SUBSTITUTE(TRIM(MID(A9,MIN(IF(ISNUMBER(0+MID(A9,ROW($1:$99),1)),ROW($1:$99),1000))-1,50))," ",REPT(" ","99")),50),"#",""),".",""),",",""))</f>
        <v/>
      </c>
      <c r="G9" t="inlineStr">
        <is>
          <t>n</t>
        </is>
      </c>
      <c r="H9" t="b">
        <v>0</v>
      </c>
      <c r="I9" t="n">
        <v>1000</v>
      </c>
      <c r="J9">
        <f t="array" ref="J9">MIN(IF(ISNUMBER(0+MID(A9,ROW($1:$99),1)),ROW($1:$99),1000))-1</f>
        <v/>
      </c>
      <c r="K9">
        <f t="array" ref="K9">MID(A9,MIN(IF(ISNUMBER(0+MID(A9,ROW($1:$99),1)),ROW($1:$99),1000))-1,50)</f>
        <v/>
      </c>
      <c r="L9">
        <f t="array" ref="L9">TRIM(MID(A9,MIN(IF(ISNUMBER(0+MID(A9,ROW($1:$99),1)),ROW($1:$99),1000))-1,50))</f>
        <v/>
      </c>
      <c r="M9">
        <f t="array" ref="M9">SUBSTITUTE(TRIM(MID(A9,MIN(IF(ISNUMBER(0+MID(A9,ROW($1:$99),1)),ROW($1:$99),1000))-1,50))," ",REPT(" ","99"))</f>
        <v/>
      </c>
      <c r="N9">
        <f t="array" ref="N9">LEFT(SUBSTITUTE(TRIM(MID(A9,MIN(IF(ISNUMBER(0+MID(A9,ROW($1:$99),1)),ROW($1:$99),1000))-1,50))," ",REPT(" ","99")),50)</f>
        <v/>
      </c>
      <c r="O9">
        <f t="array" ref="O9">SUBSTITUTE(LEFT(SUBSTITUTE(TRIM(MID(A9,MIN(IF(ISNUMBER(0+MID(A9,ROW($1:$99),1)),ROW($1:$99),1000))-1,50))," ",REPT(" ","99")),50),"#","")</f>
        <v/>
      </c>
      <c r="P9">
        <f t="array" ref="P9">SUBSTITUTE(SUBSTITUTE(LEFT(SUBSTITUTE(TRIM(MID(A9,MIN(IF(ISNUMBER(0+MID(A9,ROW($1:$99),1)),ROW($1:$99),1000))-1,50))," ",REPT(" ","99")),50),"#",""),".","")</f>
        <v/>
      </c>
      <c r="Q9">
        <f t="array" ref="Q9">SUBSTITUTE(SUBSTITUTE(SUBSTITUTE(LEFT(SUBSTITUTE(TRIM(MID(A9,MIN(IF(ISNUMBER(0+MID(A9,ROW($1:$99),1)),ROW($1:$99),1000))-1,50))," ",REPT(" ","99")),50),"#",""),".",""),",","")</f>
        <v/>
      </c>
    </row>
    <row r="10">
      <c r="A10" t="inlineStr">
        <is>
          <t>Under evaluation, possible substitute [PHONE_PREFIX]-2120.  Needs new item.</t>
        </is>
      </c>
      <c r="B10" s="1">
        <f>TRIM(SUBSTITUTE(SUBSTITUTE(SUBSTITUTE(RIGHT(SUBSTITUTE(A10," ",REPT(" ",99)),50),"#",""),".",""),",",""))</f>
        <v/>
      </c>
      <c r="C10" s="1">
        <f t="array" ref="C10">SUM(ROUND(MOD(SMALL(IFERROR(ROW(OFFSET(A$2,,,LEN(A10)))+MID(A10,1+LEN(A10)-ROW(OFFSET(A$2,,,LEN(A10))),1)%, LEN(A10)+1), ROW(OFFSET(A$2,,,SUM(N(ISNUMBER(0+MID(A10,ROW(OFFSET(A$2,,,LEN(A10))),1))))))),1)*100,0)*(10^(ROW(OFFSET(A$2,,,SUM(N(ISNUMBER(0+MID(A10,ROW(OFFSET(A$2,,,LEN(A10))),1))))))-1)))&amp;""</f>
        <v/>
      </c>
      <c r="D10" s="3" t="n">
        <v>9836352120</v>
      </c>
      <c r="E10">
        <f t="array" ref="E10">TRIM(SUBSTITUTE(SUBSTITUTE(SUBSTITUTE(LEFT(SUBSTITUTE(TRIM(MID(A10,MIN(IF(ISNUMBER(0+MID(A10,ROW($1:$99),1)),ROW($1:$99),1000))-1,50))," ",REPT(" ","99")),50),"#",""),".",""),",",""))</f>
        <v/>
      </c>
      <c r="G10" t="inlineStr">
        <is>
          <t>g</t>
        </is>
      </c>
      <c r="H10" t="b">
        <v>0</v>
      </c>
      <c r="I10" t="n">
        <v>1000</v>
      </c>
      <c r="J10">
        <f t="array" ref="J10">MIN(IF(ISNUMBER(0+MID(A10,ROW($1:$99),1)),ROW($1:$99),1000))-1</f>
        <v/>
      </c>
      <c r="K10">
        <f t="array" ref="K10">MID(A10,MIN(IF(ISNUMBER(0+MID(A10,ROW($1:$99),1)),ROW($1:$99),1000))-1,50)</f>
        <v/>
      </c>
      <c r="L10">
        <f t="array" ref="L10">TRIM(MID(A10,MIN(IF(ISNUMBER(0+MID(A10,ROW($1:$99),1)),ROW($1:$99),1000))-1,50))</f>
        <v/>
      </c>
      <c r="M10">
        <f t="array" ref="M10">SUBSTITUTE(TRIM(MID(A10,MIN(IF(ISNUMBER(0+MID(A10,ROW($1:$99),1)),ROW($1:$99),1000))-1,50))," ",REPT(" ","99"))</f>
        <v/>
      </c>
      <c r="N10">
        <f t="array" ref="N10">LEFT(SUBSTITUTE(TRIM(MID(A10,MIN(IF(ISNUMBER(0+MID(A10,ROW($1:$99),1)),ROW($1:$99),1000))-1,50))," ",REPT(" ","99")),50)</f>
        <v/>
      </c>
      <c r="O10">
        <f t="array" ref="O10">SUBSTITUTE(LEFT(SUBSTITUTE(TRIM(MID(A10,MIN(IF(ISNUMBER(0+MID(A10,ROW($1:$99),1)),ROW($1:$99),1000))-1,50))," ",REPT(" ","99")),50),"#","")</f>
        <v/>
      </c>
      <c r="P10">
        <f t="array" ref="P10">SUBSTITUTE(SUBSTITUTE(LEFT(SUBSTITUTE(TRIM(MID(A10,MIN(IF(ISNUMBER(0+MID(A10,ROW($1:$99),1)),ROW($1:$99),1000))-1,50))," ",REPT(" ","99")),50),"#",""),".","")</f>
        <v/>
      </c>
      <c r="Q10">
        <f t="array" ref="Q10">SUBSTITUTE(SUBSTITUTE(SUBSTITUTE(LEFT(SUBSTITUTE(TRIM(MID(A10,MIN(IF(ISNUMBER(0+MID(A10,ROW($1:$99),1)),ROW($1:$99),1000))-1,50))," ",REPT(" ","99")),50),"#",""),".",""),",","")</f>
        <v/>
      </c>
    </row>
    <row r="11">
      <c r="B11" s="1">
        <f>TRIM(SUBSTITUTE(SUBSTITUTE(SUBSTITUTE(RIGHT(SUBSTITUTE(A11," ",REPT(" ",99)),50),"#",""),".",""),",",""))</f>
        <v/>
      </c>
      <c r="C11" s="1" t="n"/>
      <c r="G11" t="inlineStr">
        <is>
          <t> </t>
        </is>
      </c>
      <c r="H11" t="b">
        <v>0</v>
      </c>
      <c r="I11" t="n">
        <v>1000</v>
      </c>
    </row>
    <row r="12">
      <c r="G12" t="inlineStr">
        <is>
          <t>p</t>
        </is>
      </c>
      <c r="H12" t="b">
        <v>0</v>
      </c>
      <c r="I12" t="n">
        <v>1000</v>
      </c>
    </row>
    <row r="13">
      <c r="G13" t="inlineStr">
        <is>
          <t>a</t>
        </is>
      </c>
      <c r="H13" t="b">
        <v>0</v>
      </c>
      <c r="I13" t="n">
        <v>1000</v>
      </c>
    </row>
    <row r="14">
      <c r="G14" t="inlineStr">
        <is>
          <t>r</t>
        </is>
      </c>
      <c r="H14" t="b">
        <v>0</v>
      </c>
      <c r="I14" t="n">
        <v>1000</v>
      </c>
    </row>
    <row r="15">
      <c r="G15" t="inlineStr">
        <is>
          <t>t</t>
        </is>
      </c>
      <c r="H15" t="b">
        <v>0</v>
      </c>
      <c r="I15" t="n">
        <v>1000</v>
      </c>
    </row>
    <row r="16">
      <c r="G16" t="inlineStr">
        <is>
          <t> </t>
        </is>
      </c>
      <c r="H16" t="b">
        <v>0</v>
      </c>
      <c r="I16" t="n">
        <v>1000</v>
      </c>
    </row>
    <row r="17">
      <c r="G17" t="inlineStr">
        <is>
          <t>n</t>
        </is>
      </c>
      <c r="H17" t="b">
        <v>0</v>
      </c>
      <c r="I17" t="n">
        <v>1000</v>
      </c>
    </row>
    <row r="18">
      <c r="G18" t="inlineStr">
        <is>
          <t>u</t>
        </is>
      </c>
      <c r="H18" t="b">
        <v>0</v>
      </c>
      <c r="I18" t="n">
        <v>1000</v>
      </c>
    </row>
    <row r="19">
      <c r="G19" t="inlineStr">
        <is>
          <t>m</t>
        </is>
      </c>
      <c r="H19" t="b">
        <v>0</v>
      </c>
      <c r="I19" t="n">
        <v>1000</v>
      </c>
    </row>
    <row r="20">
      <c r="G20" t="inlineStr">
        <is>
          <t>b</t>
        </is>
      </c>
      <c r="H20" t="b">
        <v>0</v>
      </c>
      <c r="I20" t="n">
        <v>1000</v>
      </c>
    </row>
    <row r="21">
      <c r="G21" t="inlineStr">
        <is>
          <t>e</t>
        </is>
      </c>
      <c r="H21" t="b">
        <v>0</v>
      </c>
      <c r="I21" t="n">
        <v>1000</v>
      </c>
    </row>
    <row r="22">
      <c r="G22" t="inlineStr">
        <is>
          <t>r</t>
        </is>
      </c>
      <c r="H22" t="b">
        <v>0</v>
      </c>
      <c r="I22" t="n">
        <v>1000</v>
      </c>
    </row>
    <row r="23">
      <c r="G23" t="inlineStr">
        <is>
          <t> </t>
        </is>
      </c>
      <c r="H23" t="b">
        <v>0</v>
      </c>
      <c r="I23" t="n">
        <v>1000</v>
      </c>
    </row>
    <row r="24">
      <c r="G24" t="inlineStr">
        <is>
          <t>2</t>
        </is>
      </c>
      <c r="H24" t="b">
        <v>1</v>
      </c>
      <c r="I24" t="n">
        <v>23</v>
      </c>
    </row>
    <row r="25">
      <c r="G25" t="inlineStr">
        <is>
          <t>3</t>
        </is>
      </c>
      <c r="H25" t="b">
        <v>1</v>
      </c>
      <c r="I25" t="n">
        <v>24</v>
      </c>
    </row>
    <row r="26">
      <c r="G26" t="inlineStr">
        <is>
          <t>4</t>
        </is>
      </c>
      <c r="H26" t="b">
        <v>1</v>
      </c>
      <c r="I26" t="n">
        <v>25</v>
      </c>
    </row>
    <row r="27">
      <c r="G27" t="inlineStr">
        <is>
          <t>T</t>
        </is>
      </c>
      <c r="H27" t="b">
        <v>0</v>
      </c>
      <c r="I27" t="n">
        <v>1000</v>
      </c>
    </row>
    <row r="28">
      <c r="G28" t="inlineStr">
        <is>
          <t>R</t>
        </is>
      </c>
      <c r="H28" t="b">
        <v>0</v>
      </c>
      <c r="I28" t="n">
        <v>1000</v>
      </c>
    </row>
    <row r="29">
      <c r="G29" t="inlineStr">
        <is>
          <t>2</t>
        </is>
      </c>
      <c r="H29" t="b">
        <v>1</v>
      </c>
      <c r="I29" t="n">
        <v>28</v>
      </c>
    </row>
    <row r="30">
      <c r="G30" t="inlineStr">
        <is>
          <t>1</t>
        </is>
      </c>
      <c r="H30" t="b">
        <v>1</v>
      </c>
      <c r="I30" t="n">
        <v>29</v>
      </c>
    </row>
    <row r="31">
      <c r="G31" t="inlineStr">
        <is>
          <t>2</t>
        </is>
      </c>
      <c r="H31" t="b">
        <v>1</v>
      </c>
      <c r="I31" t="n">
        <v>30</v>
      </c>
    </row>
    <row r="32">
      <c r="H32" t="b">
        <v>0</v>
      </c>
      <c r="I32" t="n">
        <v>1000</v>
      </c>
    </row>
    <row r="33">
      <c r="H33" t="b">
        <v>0</v>
      </c>
      <c r="I33" t="n">
        <v>1000</v>
      </c>
    </row>
    <row r="34">
      <c r="H34" t="b">
        <v>0</v>
      </c>
      <c r="I34" t="n">
        <v>1000</v>
      </c>
    </row>
    <row r="35">
      <c r="H35" t="b">
        <v>0</v>
      </c>
      <c r="I35" t="n">
        <v>1000</v>
      </c>
    </row>
    <row r="36">
      <c r="H36" t="b">
        <v>0</v>
      </c>
      <c r="I36" t="n">
        <v>1000</v>
      </c>
    </row>
    <row r="37">
      <c r="H37" t="b">
        <v>0</v>
      </c>
      <c r="I37" t="n">
        <v>1000</v>
      </c>
    </row>
    <row r="38">
      <c r="H38" t="b">
        <v>0</v>
      </c>
      <c r="I38" t="n">
        <v>1000</v>
      </c>
    </row>
    <row r="39">
      <c r="H39" t="b">
        <v>0</v>
      </c>
      <c r="I39" t="n">
        <v>1000</v>
      </c>
    </row>
    <row r="40">
      <c r="H40" t="b">
        <v>0</v>
      </c>
      <c r="I40" t="n">
        <v>1000</v>
      </c>
    </row>
    <row r="41">
      <c r="H41" t="b">
        <v>0</v>
      </c>
      <c r="I41" t="n">
        <v>1000</v>
      </c>
    </row>
    <row r="42">
      <c r="H42" t="b">
        <v>0</v>
      </c>
      <c r="I42" t="n">
        <v>1000</v>
      </c>
    </row>
    <row r="43">
      <c r="H43" t="b">
        <v>0</v>
      </c>
      <c r="I43" t="n">
        <v>1000</v>
      </c>
    </row>
    <row r="44">
      <c r="H44" t="b">
        <v>0</v>
      </c>
      <c r="I44" t="n">
        <v>1000</v>
      </c>
    </row>
    <row r="45">
      <c r="H45" t="b">
        <v>0</v>
      </c>
      <c r="I45" t="n">
        <v>1000</v>
      </c>
    </row>
    <row r="46">
      <c r="H46" t="b">
        <v>0</v>
      </c>
      <c r="I46" t="n">
        <v>1000</v>
      </c>
    </row>
    <row r="47">
      <c r="H47" t="b">
        <v>0</v>
      </c>
      <c r="I47" t="n">
        <v>1000</v>
      </c>
    </row>
    <row r="48">
      <c r="H48" t="b">
        <v>0</v>
      </c>
      <c r="I48" t="n">
        <v>1000</v>
      </c>
    </row>
    <row r="49">
      <c r="H49" t="b">
        <v>0</v>
      </c>
      <c r="I49" t="n">
        <v>1000</v>
      </c>
    </row>
    <row r="50">
      <c r="H50" t="b">
        <v>0</v>
      </c>
      <c r="I50" t="n">
        <v>1000</v>
      </c>
    </row>
    <row r="51">
      <c r="H51" t="b">
        <v>0</v>
      </c>
      <c r="I51" t="n">
        <v>1000</v>
      </c>
    </row>
    <row r="52">
      <c r="H52" t="b">
        <v>0</v>
      </c>
      <c r="I52" t="n">
        <v>1000</v>
      </c>
    </row>
    <row r="53">
      <c r="H53" t="b">
        <v>0</v>
      </c>
      <c r="I53" t="n">
        <v>1000</v>
      </c>
    </row>
    <row r="54">
      <c r="H54" t="b">
        <v>0</v>
      </c>
      <c r="I54" t="n">
        <v>1000</v>
      </c>
    </row>
    <row r="55">
      <c r="H55" t="b">
        <v>0</v>
      </c>
      <c r="I55" t="n">
        <v>1000</v>
      </c>
    </row>
    <row r="56">
      <c r="H56" t="b">
        <v>0</v>
      </c>
      <c r="I56" t="n">
        <v>1000</v>
      </c>
    </row>
    <row r="57">
      <c r="H57" t="b">
        <v>0</v>
      </c>
      <c r="I57" t="n">
        <v>1000</v>
      </c>
    </row>
    <row r="58">
      <c r="H58" t="b">
        <v>0</v>
      </c>
      <c r="I58" t="n">
        <v>1000</v>
      </c>
    </row>
    <row r="59">
      <c r="H59" t="b">
        <v>0</v>
      </c>
      <c r="I59" t="n">
        <v>1000</v>
      </c>
    </row>
    <row r="60">
      <c r="H60" t="b">
        <v>0</v>
      </c>
      <c r="I60" t="n">
        <v>1000</v>
      </c>
    </row>
    <row r="61">
      <c r="H61" t="b">
        <v>0</v>
      </c>
      <c r="I61" t="n">
        <v>1000</v>
      </c>
    </row>
    <row r="62">
      <c r="H62" t="b">
        <v>0</v>
      </c>
      <c r="I62" t="n">
        <v>1000</v>
      </c>
    </row>
    <row r="63">
      <c r="H63" t="b">
        <v>0</v>
      </c>
      <c r="I63" t="n">
        <v>1000</v>
      </c>
    </row>
    <row r="64">
      <c r="H64" t="b">
        <v>0</v>
      </c>
      <c r="I64" t="n">
        <v>1000</v>
      </c>
    </row>
    <row r="65">
      <c r="H65" t="b">
        <v>0</v>
      </c>
      <c r="I65" t="n">
        <v>1000</v>
      </c>
    </row>
    <row r="66">
      <c r="H66" t="b">
        <v>0</v>
      </c>
      <c r="I66" t="n">
        <v>1000</v>
      </c>
    </row>
    <row r="67">
      <c r="H67" t="b">
        <v>0</v>
      </c>
      <c r="I67" t="n">
        <v>1000</v>
      </c>
    </row>
    <row r="68">
      <c r="H68" t="b">
        <v>0</v>
      </c>
      <c r="I68" t="n">
        <v>1000</v>
      </c>
    </row>
    <row r="69">
      <c r="H69" t="b">
        <v>0</v>
      </c>
      <c r="I69" t="n">
        <v>1000</v>
      </c>
    </row>
    <row r="70">
      <c r="H70" t="b">
        <v>0</v>
      </c>
      <c r="I70" t="n">
        <v>1000</v>
      </c>
    </row>
    <row r="71">
      <c r="H71" t="b">
        <v>0</v>
      </c>
      <c r="I71" t="n">
        <v>1000</v>
      </c>
    </row>
    <row r="72">
      <c r="H72" t="b">
        <v>0</v>
      </c>
      <c r="I72" t="n">
        <v>1000</v>
      </c>
    </row>
    <row r="73">
      <c r="H73" t="b">
        <v>0</v>
      </c>
      <c r="I73" t="n">
        <v>1000</v>
      </c>
    </row>
    <row r="74">
      <c r="H74" t="b">
        <v>0</v>
      </c>
      <c r="I74" t="n">
        <v>1000</v>
      </c>
    </row>
    <row r="75">
      <c r="H75" t="b">
        <v>0</v>
      </c>
      <c r="I75" t="n">
        <v>1000</v>
      </c>
    </row>
    <row r="76">
      <c r="H76" t="b">
        <v>0</v>
      </c>
      <c r="I76" t="n">
        <v>1000</v>
      </c>
    </row>
    <row r="77">
      <c r="H77" t="b">
        <v>0</v>
      </c>
      <c r="I77" t="n">
        <v>1000</v>
      </c>
    </row>
    <row r="78">
      <c r="H78" t="b">
        <v>0</v>
      </c>
      <c r="I78" t="n">
        <v>1000</v>
      </c>
    </row>
    <row r="79">
      <c r="H79" t="b">
        <v>0</v>
      </c>
      <c r="I79" t="n">
        <v>1000</v>
      </c>
    </row>
    <row r="80">
      <c r="H80" t="b">
        <v>0</v>
      </c>
      <c r="I80" t="n">
        <v>1000</v>
      </c>
    </row>
    <row r="81">
      <c r="H81" t="b">
        <v>0</v>
      </c>
      <c r="I81" t="n">
        <v>1000</v>
      </c>
    </row>
    <row r="82">
      <c r="H82" t="b">
        <v>0</v>
      </c>
      <c r="I82" t="n">
        <v>1000</v>
      </c>
    </row>
    <row r="83">
      <c r="H83" t="b">
        <v>0</v>
      </c>
      <c r="I83" t="n">
        <v>1000</v>
      </c>
    </row>
    <row r="84">
      <c r="H84" t="b">
        <v>0</v>
      </c>
      <c r="I84" t="n">
        <v>1000</v>
      </c>
    </row>
    <row r="85">
      <c r="H85" t="b">
        <v>0</v>
      </c>
      <c r="I85" t="n">
        <v>1000</v>
      </c>
    </row>
    <row r="86">
      <c r="H86" t="b">
        <v>0</v>
      </c>
      <c r="I86" t="n">
        <v>1000</v>
      </c>
    </row>
    <row r="87">
      <c r="H87" t="b">
        <v>0</v>
      </c>
      <c r="I87" t="n">
        <v>1000</v>
      </c>
    </row>
    <row r="88">
      <c r="H88" t="b">
        <v>0</v>
      </c>
      <c r="I88" t="n">
        <v>1000</v>
      </c>
    </row>
    <row r="89">
      <c r="H89" t="b">
        <v>0</v>
      </c>
      <c r="I89" t="n">
        <v>1000</v>
      </c>
    </row>
    <row r="90">
      <c r="H90" t="b">
        <v>0</v>
      </c>
      <c r="I90" t="n">
        <v>1000</v>
      </c>
    </row>
    <row r="91">
      <c r="H91" t="b">
        <v>0</v>
      </c>
      <c r="I91" t="n">
        <v>1000</v>
      </c>
    </row>
    <row r="92">
      <c r="H92" t="b">
        <v>0</v>
      </c>
      <c r="I92" t="n">
        <v>1000</v>
      </c>
    </row>
    <row r="93">
      <c r="H93" t="b">
        <v>0</v>
      </c>
      <c r="I93" t="n">
        <v>1000</v>
      </c>
    </row>
    <row r="94">
      <c r="H94" t="b">
        <v>0</v>
      </c>
      <c r="I94" t="n">
        <v>1000</v>
      </c>
    </row>
    <row r="95">
      <c r="H95" t="b">
        <v>0</v>
      </c>
      <c r="I95" t="n">
        <v>1000</v>
      </c>
    </row>
    <row r="96">
      <c r="H96" t="b">
        <v>0</v>
      </c>
      <c r="I96" t="n">
        <v>1000</v>
      </c>
    </row>
    <row r="97">
      <c r="H97" t="b">
        <v>0</v>
      </c>
      <c r="I97" t="n">
        <v>1000</v>
      </c>
    </row>
    <row r="98">
      <c r="H98" t="b">
        <v>0</v>
      </c>
      <c r="I98" t="n">
        <v>1000</v>
      </c>
    </row>
    <row r="99">
      <c r="H99" t="b">
        <v>0</v>
      </c>
      <c r="I99" t="n">
        <v>1000</v>
      </c>
    </row>
    <row r="100">
      <c r="H100" t="b">
        <v>0</v>
      </c>
      <c r="I100" t="n">
        <v>1000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2021-04-12T18:55:31Z</dcterms:created>
  <dcterms:modified xsi:type="dcterms:W3CDTF">2025-09-29T18:21:38Z</dcterms:modified>
</cp:coreProperties>
</file>