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60" yWindow="135" windowWidth="15000" windowHeight="8325" tabRatio="600" firstSheet="0" activeTab="0" autoFilterDateGrouping="1"/>
  </bookViews>
  <sheets>
    <sheet name="Belle River" sheetId="1" state="visible" r:id="rId1"/>
    <sheet name="River Rouge" sheetId="2" state="visible" r:id="rId2"/>
    <sheet name="ANR Willow" sheetId="3" state="visible" r:id="rId3"/>
    <sheet name="ANR Columbus" sheetId="4" state="visible" r:id="rId4"/>
    <sheet name="UNION - ST CLAIR" sheetId="5" state="visible" r:id="rId5"/>
  </sheets>
  <definedNames>
    <definedName name="_xlnm.Print_Titles" localSheetId="0">'Belle River'!$1:$1</definedName>
    <definedName name="_xlnm.Print_Area" localSheetId="0">'Belle River'!$A$2:$F$183</definedName>
    <definedName name="_xlnm._FilterDatabase" localSheetId="1" hidden="1">'River Rouge'!$A$1:$J$183</definedName>
    <definedName name="_xlnm.Print_Titles" localSheetId="1">'River Rouge'!$1:$1</definedName>
    <definedName name="_xlnm.Print_Area" localSheetId="1">'River Rouge'!$A$2:$G$183</definedName>
    <definedName name="_xlnm._FilterDatabase" localSheetId="2" hidden="1">'ANR Willow'!$G$1:$G$168</definedName>
    <definedName name="_xlnm._FilterDatabase" localSheetId="3" hidden="1">'ANR Columbus'!$G$1:$G$151</definedName>
    <definedName name="_xlnm._FilterDatabase" localSheetId="4" hidden="1">'UNION - ST CLAIR'!$G$1:$G$151</definedName>
  </definedNames>
  <calcPr calcId="152511" fullCalcOnLoad="1"/>
</workbook>
</file>

<file path=xl/styles.xml><?xml version="1.0" encoding="utf-8"?>
<styleSheet xmlns="http://schemas.openxmlformats.org/spreadsheetml/2006/main">
  <numFmts count="1">
    <numFmt numFmtId="164" formatCode="_(* #,##0_);_(* \(#,##0\);_(* &quot;-&quot;??_);_(@_)"/>
  </numFmts>
  <fonts count="8">
    <font>
      <name val="Arial"/>
      <sz val="10"/>
    </font>
    <font>
      <name val="Arial"/>
      <sz val="10"/>
    </font>
    <font>
      <name val="Arial"/>
      <family val="2"/>
      <sz val="9"/>
    </font>
    <font>
      <name val="Arial"/>
      <family val="2"/>
      <sz val="10"/>
      <u val="single"/>
    </font>
    <font>
      <name val="Arial"/>
      <family val="2"/>
      <b val="1"/>
      <sz val="9"/>
    </font>
    <font>
      <name val="Arial"/>
      <family val="2"/>
      <sz val="8"/>
    </font>
    <font>
      <name val="Arial"/>
      <family val="2"/>
      <b val="1"/>
      <sz val="10"/>
    </font>
    <font>
      <name val="Arial"/>
      <family val="2"/>
      <b val="1"/>
      <sz val="9"/>
      <u val="singleAccounting"/>
    </font>
  </fonts>
  <fills count="4">
    <fill>
      <patternFill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1" fillId="0" borderId="0"/>
    <xf numFmtId="43" fontId="1" fillId="0" borderId="0"/>
  </cellStyleXfs>
  <cellXfs count="47">
    <xf numFmtId="0" fontId="0" fillId="0" borderId="0" pivotButton="0" quotePrefix="0" xfId="0"/>
    <xf numFmtId="14" fontId="2" fillId="2" borderId="1" pivotButton="0" quotePrefix="0" xfId="0"/>
    <xf numFmtId="14" fontId="3" fillId="0" borderId="1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164" fontId="0" fillId="0" borderId="0" applyAlignment="1" pivotButton="0" quotePrefix="0" xfId="1">
      <alignment horizontal="center"/>
    </xf>
    <xf numFmtId="14" fontId="2" fillId="0" borderId="2" pivotButton="0" quotePrefix="0" xfId="0"/>
    <xf numFmtId="164" fontId="2" fillId="0" borderId="2" pivotButton="0" quotePrefix="0" xfId="1"/>
    <xf numFmtId="164" fontId="4" fillId="0" borderId="2" pivotButton="0" quotePrefix="0" xfId="1"/>
    <xf numFmtId="164" fontId="0" fillId="0" borderId="0" pivotButton="0" quotePrefix="0" xfId="0"/>
    <xf numFmtId="164" fontId="0" fillId="0" borderId="0" pivotButton="0" quotePrefix="0" xfId="1"/>
    <xf numFmtId="14" fontId="2" fillId="0" borderId="2" pivotButton="0" quotePrefix="0" xfId="0"/>
    <xf numFmtId="164" fontId="4" fillId="0" borderId="3" pivotButton="0" quotePrefix="0" xfId="1"/>
    <xf numFmtId="38" fontId="2" fillId="0" borderId="2" pivotButton="0" quotePrefix="0" xfId="1"/>
    <xf numFmtId="38" fontId="2" fillId="0" borderId="0" pivotButton="0" quotePrefix="0" xfId="1"/>
    <xf numFmtId="164" fontId="2" fillId="0" borderId="2" pivotButton="0" quotePrefix="0" xfId="1"/>
    <xf numFmtId="38" fontId="2" fillId="0" borderId="2" pivotButton="0" quotePrefix="0" xfId="1"/>
    <xf numFmtId="0" fontId="0" fillId="0" borderId="2" pivotButton="0" quotePrefix="0" xfId="0"/>
    <xf numFmtId="164" fontId="0" fillId="0" borderId="2" pivotButton="0" quotePrefix="0" xfId="1"/>
    <xf numFmtId="0" fontId="2" fillId="0" borderId="2" pivotButton="0" quotePrefix="0" xfId="0"/>
    <xf numFmtId="164" fontId="5" fillId="0" borderId="2" pivotButton="0" quotePrefix="0" xfId="1"/>
    <xf numFmtId="38" fontId="2" fillId="0" borderId="4" pivotButton="0" quotePrefix="0" xfId="1"/>
    <xf numFmtId="14" fontId="2" fillId="3" borderId="2" pivotButton="0" quotePrefix="0" xfId="0"/>
    <xf numFmtId="14" fontId="2" fillId="3" borderId="1" pivotButton="0" quotePrefix="0" xfId="0"/>
    <xf numFmtId="0" fontId="4" fillId="0" borderId="2" pivotButton="0" quotePrefix="0" xfId="0"/>
    <xf numFmtId="164" fontId="2" fillId="0" borderId="3" pivotButton="0" quotePrefix="0" xfId="1"/>
    <xf numFmtId="38" fontId="2" fillId="0" borderId="2" pivotButton="0" quotePrefix="0" xfId="0"/>
    <xf numFmtId="38" fontId="2" fillId="0" borderId="1" pivotButton="0" quotePrefix="0" xfId="0"/>
    <xf numFmtId="38" fontId="2" fillId="0" borderId="0" pivotButton="0" quotePrefix="0" xfId="0"/>
    <xf numFmtId="38" fontId="2" fillId="0" borderId="2" pivotButton="0" quotePrefix="0" xfId="0"/>
    <xf numFmtId="0" fontId="0" fillId="0" borderId="0" applyAlignment="1" pivotButton="0" quotePrefix="0" xfId="0">
      <alignment horizontal="center"/>
    </xf>
    <xf numFmtId="38" fontId="0" fillId="0" borderId="0" pivotButton="0" quotePrefix="0" xfId="0"/>
    <xf numFmtId="14" fontId="4" fillId="0" borderId="2" pivotButton="0" quotePrefix="0" xfId="0"/>
    <xf numFmtId="14" fontId="2" fillId="0" borderId="1" pivotButton="0" quotePrefix="0" xfId="0"/>
    <xf numFmtId="38" fontId="2" fillId="0" borderId="1" pivotButton="0" quotePrefix="0" xfId="1"/>
    <xf numFmtId="0" fontId="0" fillId="0" borderId="5" pivotButton="0" quotePrefix="0" xfId="0"/>
    <xf numFmtId="14" fontId="4" fillId="0" borderId="2" pivotButton="0" quotePrefix="0" xfId="0"/>
    <xf numFmtId="164" fontId="6" fillId="0" borderId="0" pivotButton="0" quotePrefix="0" xfId="0"/>
    <xf numFmtId="164" fontId="6" fillId="0" borderId="0" pivotButton="0" quotePrefix="0" xfId="1"/>
    <xf numFmtId="0" fontId="6" fillId="0" borderId="0" pivotButton="0" quotePrefix="0" xfId="0"/>
    <xf numFmtId="38" fontId="4" fillId="0" borderId="2" pivotButton="0" quotePrefix="0" xfId="1"/>
    <xf numFmtId="38" fontId="6" fillId="0" borderId="0" pivotButton="0" quotePrefix="0" xfId="0"/>
    <xf numFmtId="38" fontId="4" fillId="0" borderId="0" pivotButton="0" quotePrefix="0" xfId="1"/>
    <xf numFmtId="164" fontId="7" fillId="0" borderId="2" applyAlignment="1" pivotButton="0" quotePrefix="0" xfId="1">
      <alignment horizontal="center"/>
    </xf>
    <xf numFmtId="38" fontId="7" fillId="0" borderId="2" applyAlignment="1" pivotButton="0" quotePrefix="0" xfId="1">
      <alignment horizontal="center"/>
    </xf>
    <xf numFmtId="17" fontId="2" fillId="2" borderId="2" pivotButton="0" quotePrefix="0" xfId="0"/>
    <xf numFmtId="17" fontId="2" fillId="0" borderId="2" pivotButton="0" quotePrefix="0" xfId="0"/>
    <xf numFmtId="17" fontId="0" fillId="0" borderId="0" pivotButton="0" quotePrefix="0" xfId="0"/>
  </cellXfs>
  <cellStyles count="2">
    <cellStyle name="Normal" xfId="0" builtinId="0"/>
    <cellStyle name="Comma" xfId="1" builtinId="3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3"/>
  <sheetViews>
    <sheetView tabSelected="1" zoomScaleNormal="100" workbookViewId="0">
      <pane xSplit="1" ySplit="1" topLeftCell="B171" activePane="bottomRight" state="frozen"/>
      <selection pane="topRight" activeCell="B1" sqref="B1"/>
      <selection pane="bottomLeft" activeCell="A2" sqref="A2"/>
      <selection pane="bottomRight" activeCell="A7" sqref="A7"/>
    </sheetView>
  </sheetViews>
  <sheetFormatPr baseColWidth="8" defaultRowHeight="12.75"/>
  <cols>
    <col width="19.140625" customWidth="1" min="1" max="1"/>
    <col width="15.85546875" customWidth="1" min="2" max="2"/>
    <col width="10" bestFit="1" customWidth="1" min="3" max="3"/>
    <col width="13.5703125" customWidth="1" min="5" max="5"/>
    <col width="14.28515625" customWidth="1" min="6" max="6"/>
    <col hidden="1" width="16.140625" customWidth="1" min="7" max="7"/>
    <col hidden="1" width="11.28515625" customWidth="1" min="8" max="8"/>
    <col width="10.85546875" bestFit="1" customWidth="1" min="9" max="9"/>
    <col width="10.28515625" bestFit="1" customWidth="1" min="10" max="10"/>
  </cols>
  <sheetData>
    <row r="1">
      <c r="A1" s="22" t="inlineStr">
        <is>
          <t>Great Lakes_Bell River</t>
        </is>
      </c>
      <c r="B1" s="2" t="inlineStr">
        <is>
          <t>MDQ</t>
        </is>
      </c>
      <c r="C1" s="2" t="inlineStr">
        <is>
          <t>Rct Adj Vol</t>
        </is>
      </c>
      <c r="D1" s="2" t="inlineStr">
        <is>
          <t>[Person_1]</t>
        </is>
      </c>
      <c r="E1" s="2" t="inlineStr">
        <is>
          <t>Avail. [Person_2]</t>
        </is>
      </c>
      <c r="F1" s="3" t="inlineStr">
        <is>
          <t>FLOW</t>
        </is>
      </c>
      <c r="G1" s="4" t="inlineStr">
        <is>
          <t>TOTAL</t>
        </is>
      </c>
      <c r="H1" s="29" t="inlineStr">
        <is>
          <t>AVG</t>
        </is>
      </c>
      <c r="I1" t="inlineStr">
        <is>
          <t>Rec-Del</t>
        </is>
      </c>
      <c r="J1" t="inlineStr">
        <is>
          <t xml:space="preserve">Backed In </t>
        </is>
      </c>
    </row>
    <row r="2">
      <c r="A2" s="10" t="n">
        <v>36445</v>
      </c>
      <c r="B2" s="14" t="n">
        <v>300000</v>
      </c>
      <c r="C2" s="14" t="n">
        <v>282743</v>
      </c>
      <c r="D2" s="14" t="n">
        <v>829</v>
      </c>
      <c r="E2" s="14">
        <f>B2-C2+D2</f>
        <v/>
      </c>
      <c r="F2" s="8">
        <f>+B2-E2</f>
        <v/>
      </c>
      <c r="G2" s="9" t="n"/>
      <c r="I2" s="8">
        <f>C2-D2</f>
        <v/>
      </c>
      <c r="J2" s="8">
        <f>B2-E2</f>
        <v/>
      </c>
      <c r="K2" s="8">
        <f>I2-J2</f>
        <v/>
      </c>
    </row>
    <row r="3">
      <c r="A3" s="10" t="n">
        <v>36446</v>
      </c>
      <c r="B3" s="14" t="n">
        <v>300000</v>
      </c>
      <c r="C3" s="14" t="n">
        <v>275059</v>
      </c>
      <c r="D3" s="14" t="n">
        <v>829</v>
      </c>
      <c r="E3" s="14">
        <f>B3-C3+D3</f>
        <v/>
      </c>
      <c r="F3" s="8">
        <f>+B3-E3</f>
        <v/>
      </c>
      <c r="G3" s="9" t="n"/>
      <c r="I3" s="8">
        <f>C3-D3</f>
        <v/>
      </c>
      <c r="J3" s="8">
        <f>B3-E3</f>
        <v/>
      </c>
      <c r="K3" s="8">
        <f>I3-J3</f>
        <v/>
      </c>
    </row>
    <row r="4">
      <c r="A4" s="10" t="n">
        <v>36447</v>
      </c>
      <c r="B4" s="14" t="n">
        <v>300000</v>
      </c>
      <c r="C4" s="14" t="n">
        <v>222208</v>
      </c>
      <c r="D4" s="14" t="n">
        <v>829</v>
      </c>
      <c r="E4" s="14">
        <f>B4-C4+D4</f>
        <v/>
      </c>
      <c r="F4" s="8">
        <f>+B4-E4</f>
        <v/>
      </c>
      <c r="G4" s="9" t="n"/>
      <c r="I4" s="8">
        <f>C4-D4</f>
        <v/>
      </c>
      <c r="J4" s="8">
        <f>B4-E4</f>
        <v/>
      </c>
      <c r="K4">
        <f>I4-J4</f>
        <v/>
      </c>
    </row>
    <row r="5">
      <c r="A5" s="10" t="n">
        <v>36448</v>
      </c>
      <c r="B5" s="14" t="n">
        <v>300000</v>
      </c>
      <c r="C5" s="14" t="n">
        <v>216783</v>
      </c>
      <c r="D5" s="14" t="n">
        <v>829</v>
      </c>
      <c r="E5" s="14">
        <f>B5-C5+D5</f>
        <v/>
      </c>
      <c r="F5" s="8">
        <f>+B5-E5</f>
        <v/>
      </c>
      <c r="G5" s="9" t="n"/>
      <c r="I5" s="8">
        <f>C5-D5</f>
        <v/>
      </c>
      <c r="J5" s="8">
        <f>B5-E5</f>
        <v/>
      </c>
      <c r="K5">
        <f>I5-J5</f>
        <v/>
      </c>
    </row>
    <row r="6">
      <c r="A6" s="10" t="n">
        <v>36449</v>
      </c>
      <c r="B6" s="14" t="n">
        <v>300000</v>
      </c>
      <c r="C6" s="14" t="n">
        <v>216188</v>
      </c>
      <c r="D6" s="14" t="n">
        <v>829</v>
      </c>
      <c r="E6" s="14">
        <f>B6-C6+D6</f>
        <v/>
      </c>
      <c r="F6" s="8">
        <f>+B6-E6</f>
        <v/>
      </c>
      <c r="G6" s="9" t="n"/>
      <c r="I6" s="8">
        <f>C6-D6</f>
        <v/>
      </c>
      <c r="J6" s="8">
        <f>B6-E6</f>
        <v/>
      </c>
      <c r="K6">
        <f>I6-J6</f>
        <v/>
      </c>
    </row>
    <row r="7">
      <c r="A7" s="10" t="n">
        <v>36450</v>
      </c>
      <c r="B7" s="14" t="n">
        <v>300000</v>
      </c>
      <c r="C7" s="14" t="n">
        <v>216188</v>
      </c>
      <c r="D7" s="14" t="n">
        <v>829</v>
      </c>
      <c r="E7" s="14">
        <f>B7-C7+D7</f>
        <v/>
      </c>
      <c r="F7" s="8">
        <f>+B7-E7</f>
        <v/>
      </c>
      <c r="G7" s="9" t="n"/>
      <c r="I7" s="8">
        <f>C7-D7</f>
        <v/>
      </c>
      <c r="J7" s="8">
        <f>B7-E7</f>
        <v/>
      </c>
      <c r="K7">
        <f>I7-J7</f>
        <v/>
      </c>
    </row>
    <row r="8">
      <c r="A8" s="10" t="n">
        <v>36451</v>
      </c>
      <c r="B8" s="14" t="n">
        <v>300000</v>
      </c>
      <c r="C8" s="14" t="n">
        <v>231887</v>
      </c>
      <c r="D8" s="14" t="n">
        <v>829</v>
      </c>
      <c r="E8" s="14">
        <f>B8-C8+D8</f>
        <v/>
      </c>
      <c r="F8" s="8">
        <f>+B8-E8</f>
        <v/>
      </c>
      <c r="G8" s="9" t="n"/>
      <c r="I8" s="8">
        <f>C8-D8</f>
        <v/>
      </c>
      <c r="J8" s="8">
        <f>B8-E8</f>
        <v/>
      </c>
      <c r="K8">
        <f>I8-J8</f>
        <v/>
      </c>
    </row>
    <row r="9">
      <c r="A9" s="10" t="n">
        <v>36452</v>
      </c>
      <c r="B9" s="14" t="n">
        <v>300000</v>
      </c>
      <c r="C9" s="14" t="n">
        <v>226055</v>
      </c>
      <c r="D9" s="14" t="n">
        <v>829</v>
      </c>
      <c r="E9" s="14">
        <f>B9-C9+D9</f>
        <v/>
      </c>
      <c r="F9" s="8">
        <f>+B9-E9</f>
        <v/>
      </c>
      <c r="G9" s="9" t="n"/>
      <c r="I9" s="8">
        <f>C9-D9</f>
        <v/>
      </c>
      <c r="J9" s="8">
        <f>B9-E9</f>
        <v/>
      </c>
      <c r="K9">
        <f>I9-J9</f>
        <v/>
      </c>
    </row>
    <row r="10">
      <c r="A10" s="10" t="n">
        <v>36453</v>
      </c>
      <c r="B10" s="14" t="n">
        <v>300000</v>
      </c>
      <c r="C10" s="14" t="n">
        <v>213970</v>
      </c>
      <c r="D10" s="14" t="n">
        <v>829</v>
      </c>
      <c r="E10" s="14">
        <f>B10-C10+D10</f>
        <v/>
      </c>
      <c r="F10" s="8">
        <f>+B10-E10</f>
        <v/>
      </c>
      <c r="G10" s="9" t="n"/>
      <c r="I10" s="8">
        <f>C10-D10</f>
        <v/>
      </c>
      <c r="J10" s="8">
        <f>B10-E10</f>
        <v/>
      </c>
      <c r="K10">
        <f>I10-J10</f>
        <v/>
      </c>
    </row>
    <row r="11">
      <c r="A11" s="10" t="n">
        <v>36454</v>
      </c>
      <c r="B11" s="14" t="n">
        <v>300000</v>
      </c>
      <c r="C11" s="14" t="n">
        <v>201814</v>
      </c>
      <c r="D11" s="14" t="n">
        <v>829</v>
      </c>
      <c r="E11" s="14">
        <f>B11-C11+D11</f>
        <v/>
      </c>
      <c r="F11" s="8">
        <f>+B11-E11</f>
        <v/>
      </c>
      <c r="G11" s="9" t="n"/>
      <c r="I11" s="8">
        <f>C11-D11</f>
        <v/>
      </c>
      <c r="J11" s="8">
        <f>B11-E11</f>
        <v/>
      </c>
      <c r="K11">
        <f>I11-J11</f>
        <v/>
      </c>
    </row>
    <row r="12">
      <c r="A12" s="10" t="n">
        <v>36455</v>
      </c>
      <c r="B12" s="14" t="n">
        <v>300000</v>
      </c>
      <c r="C12" s="14" t="n">
        <v>225027</v>
      </c>
      <c r="D12" s="14" t="n">
        <v>829</v>
      </c>
      <c r="E12" s="14">
        <f>B12-C12+D12</f>
        <v/>
      </c>
      <c r="F12" s="8">
        <f>+B12-E12</f>
        <v/>
      </c>
      <c r="G12" s="9" t="n"/>
      <c r="I12" s="8">
        <f>C12-D12</f>
        <v/>
      </c>
      <c r="J12" s="8">
        <f>B12-E12</f>
        <v/>
      </c>
      <c r="K12">
        <f>I12-J12</f>
        <v/>
      </c>
    </row>
    <row r="13">
      <c r="A13" s="10" t="n">
        <v>36458</v>
      </c>
      <c r="B13" s="14" t="n">
        <v>300000</v>
      </c>
      <c r="C13" s="14" t="n">
        <v>165834</v>
      </c>
      <c r="D13" s="14" t="n">
        <v>829</v>
      </c>
      <c r="E13" s="14">
        <f>B13-C13+D13</f>
        <v/>
      </c>
      <c r="F13" s="8">
        <f>+B13-E13</f>
        <v/>
      </c>
      <c r="G13" s="9" t="n"/>
      <c r="I13" s="8">
        <f>C13-D13</f>
        <v/>
      </c>
      <c r="J13" s="8">
        <f>B13-E13</f>
        <v/>
      </c>
      <c r="K13">
        <f>I13-J13</f>
        <v/>
      </c>
    </row>
    <row r="14">
      <c r="A14" s="10" t="n">
        <v>36459</v>
      </c>
      <c r="B14" s="14" t="n">
        <v>300000</v>
      </c>
      <c r="C14" s="14" t="n">
        <v>183754</v>
      </c>
      <c r="D14" s="14" t="n">
        <v>829</v>
      </c>
      <c r="E14" s="14">
        <f>B14-C14+D14</f>
        <v/>
      </c>
      <c r="F14" s="8">
        <f>+B14-E14</f>
        <v/>
      </c>
      <c r="G14" s="9" t="n"/>
      <c r="I14" s="8">
        <f>C14-D14</f>
        <v/>
      </c>
      <c r="J14" s="8">
        <f>B14-E14</f>
        <v/>
      </c>
      <c r="K14">
        <f>I14-J14</f>
        <v/>
      </c>
    </row>
    <row r="15">
      <c r="A15" s="10" t="n">
        <v>36460</v>
      </c>
      <c r="B15" s="14" t="n">
        <v>300000</v>
      </c>
      <c r="C15" s="14" t="n">
        <v>146506</v>
      </c>
      <c r="D15" s="14" t="n">
        <v>829</v>
      </c>
      <c r="E15" s="14">
        <f>B15-C15+D15</f>
        <v/>
      </c>
      <c r="F15" s="8">
        <f>+B15-E15</f>
        <v/>
      </c>
      <c r="G15" s="9" t="n"/>
      <c r="I15" s="8">
        <f>C15-D15</f>
        <v/>
      </c>
      <c r="J15" s="8">
        <f>B15-E15</f>
        <v/>
      </c>
      <c r="K15">
        <f>I15-J15</f>
        <v/>
      </c>
    </row>
    <row r="16">
      <c r="A16" s="10" t="n">
        <v>36461</v>
      </c>
      <c r="B16" s="14" t="n">
        <v>300000</v>
      </c>
      <c r="C16" s="14" t="n">
        <v>131320</v>
      </c>
      <c r="D16" s="14" t="n">
        <v>829</v>
      </c>
      <c r="E16" s="14">
        <f>B16-C16+D16</f>
        <v/>
      </c>
      <c r="F16" s="8">
        <f>+B16-E16</f>
        <v/>
      </c>
      <c r="G16" s="9" t="n"/>
      <c r="I16" s="8">
        <f>C16-D16</f>
        <v/>
      </c>
      <c r="J16" s="8">
        <f>B16-E16</f>
        <v/>
      </c>
      <c r="K16">
        <f>I16-J16</f>
        <v/>
      </c>
    </row>
    <row r="17">
      <c r="A17" s="10" t="n">
        <v>36462</v>
      </c>
      <c r="B17" s="14" t="n">
        <v>300000</v>
      </c>
      <c r="C17" s="14" t="n">
        <v>146694</v>
      </c>
      <c r="D17" s="14" t="n">
        <v>829</v>
      </c>
      <c r="E17" s="14">
        <f>B17-C17+D17</f>
        <v/>
      </c>
      <c r="F17" s="8">
        <f>+B17-E17</f>
        <v/>
      </c>
      <c r="G17" s="9" t="n"/>
      <c r="H17" s="9" t="n"/>
      <c r="I17" s="8">
        <f>C17-D17</f>
        <v/>
      </c>
      <c r="J17" s="8">
        <f>B17-E17</f>
        <v/>
      </c>
      <c r="K17">
        <f>I17-J17</f>
        <v/>
      </c>
    </row>
    <row r="18">
      <c r="A18" s="10" t="n">
        <v>36463</v>
      </c>
      <c r="B18" s="14" t="n">
        <v>300000</v>
      </c>
      <c r="C18" s="14" t="n">
        <v>146694</v>
      </c>
      <c r="D18" s="14" t="n">
        <v>829</v>
      </c>
      <c r="E18" s="14">
        <f>B18-C18+D18</f>
        <v/>
      </c>
      <c r="F18" s="8">
        <f>+B18-E18</f>
        <v/>
      </c>
      <c r="G18" s="9" t="n"/>
      <c r="H18" s="9" t="n"/>
      <c r="I18" s="8">
        <f>C18-D18</f>
        <v/>
      </c>
      <c r="J18" s="8">
        <f>B18-E18</f>
        <v/>
      </c>
      <c r="K18">
        <f>I18-J18</f>
        <v/>
      </c>
    </row>
    <row r="19">
      <c r="A19" s="10" t="n">
        <v>36464</v>
      </c>
      <c r="B19" s="14" t="n">
        <v>300000</v>
      </c>
      <c r="C19" s="14" t="n">
        <v>146694</v>
      </c>
      <c r="D19" s="14" t="n">
        <v>829</v>
      </c>
      <c r="E19" s="14">
        <f>B19-C19+D19</f>
        <v/>
      </c>
      <c r="F19" s="8">
        <f>+B19-E19</f>
        <v/>
      </c>
      <c r="G19" s="9" t="n"/>
      <c r="H19" s="9" t="n"/>
      <c r="I19" s="8">
        <f>C19-D19</f>
        <v/>
      </c>
      <c r="J19" s="8">
        <f>B19-E19</f>
        <v/>
      </c>
      <c r="K19">
        <f>I19-J19</f>
        <v/>
      </c>
    </row>
    <row r="20" customFormat="1" s="38">
      <c r="A20" s="35" t="inlineStr">
        <is>
          <t>TOTAL OCT</t>
        </is>
      </c>
      <c r="B20" s="7">
        <f>SUM(B2:B19)</f>
        <v/>
      </c>
      <c r="C20" s="7">
        <f>SUM(C2:C19)</f>
        <v/>
      </c>
      <c r="D20" s="7">
        <f>SUM(D2:D19)</f>
        <v/>
      </c>
      <c r="E20" s="7">
        <f>SUM(E2:E19)</f>
        <v/>
      </c>
      <c r="F20" s="36">
        <f>SUM(F2:F19)</f>
        <v/>
      </c>
      <c r="G20" s="37" t="n"/>
      <c r="H20" s="37">
        <f>+F20/18</f>
        <v/>
      </c>
      <c r="I20" s="8">
        <f>C20-D20</f>
        <v/>
      </c>
      <c r="J20" s="8">
        <f>B20-E20</f>
        <v/>
      </c>
      <c r="K20" s="38">
        <f>I20-J20</f>
        <v/>
      </c>
    </row>
    <row r="21" customFormat="1" s="38">
      <c r="A21" s="35" t="inlineStr">
        <is>
          <t>OCT AVG ( 18 DAYS)</t>
        </is>
      </c>
      <c r="B21" s="7">
        <f>+B20/18</f>
        <v/>
      </c>
      <c r="C21" s="7">
        <f>+C20/18</f>
        <v/>
      </c>
      <c r="D21" s="7">
        <f>+D20/18</f>
        <v/>
      </c>
      <c r="E21" s="7">
        <f>+E20/18</f>
        <v/>
      </c>
      <c r="F21" s="7">
        <f>+F20/18</f>
        <v/>
      </c>
      <c r="G21" s="37" t="n"/>
      <c r="H21" s="37" t="n"/>
      <c r="I21" s="8">
        <f>C21-D21</f>
        <v/>
      </c>
      <c r="J21" s="8">
        <f>B21-E21</f>
        <v/>
      </c>
      <c r="K21" s="38">
        <f>I21-J21</f>
        <v/>
      </c>
    </row>
    <row r="22">
      <c r="A22" s="10" t="n">
        <v>36465</v>
      </c>
      <c r="B22" s="15" t="n">
        <v>300000</v>
      </c>
      <c r="C22" s="15" t="n">
        <v>282743</v>
      </c>
      <c r="D22" s="15" t="n">
        <v>829</v>
      </c>
      <c r="E22" s="15">
        <f>IF(C22-D22&gt;0,B22-(C22-D22),B22+(C22-D22))</f>
        <v/>
      </c>
      <c r="F22" s="13">
        <f>+B22-E22</f>
        <v/>
      </c>
      <c r="I22" s="8">
        <f>C22-D22</f>
        <v/>
      </c>
      <c r="J22" s="8">
        <f>B22-E22</f>
        <v/>
      </c>
      <c r="K22">
        <f>I22-J22</f>
        <v/>
      </c>
    </row>
    <row r="23">
      <c r="A23" s="10" t="n">
        <v>36466</v>
      </c>
      <c r="B23" s="15" t="n">
        <v>300000</v>
      </c>
      <c r="C23" s="15" t="n">
        <v>39225</v>
      </c>
      <c r="D23" s="15" t="n">
        <v>36287</v>
      </c>
      <c r="E23" s="15">
        <f>IF(C23-D23&gt;0,B23-(C23-D23),B23+(C23-D23))</f>
        <v/>
      </c>
      <c r="F23" s="13">
        <f>+B23-E23</f>
        <v/>
      </c>
      <c r="I23" s="8">
        <f>C23-D23</f>
        <v/>
      </c>
      <c r="J23" s="8">
        <f>B23-E23</f>
        <v/>
      </c>
      <c r="K23">
        <f>I23-J23</f>
        <v/>
      </c>
    </row>
    <row r="24">
      <c r="A24" s="10" t="n">
        <v>36467</v>
      </c>
      <c r="B24" s="15" t="n">
        <v>300000</v>
      </c>
      <c r="C24" s="15" t="n">
        <v>79609</v>
      </c>
      <c r="D24" s="15" t="n">
        <v>61167</v>
      </c>
      <c r="E24" s="15">
        <f>IF(C24-D24&gt;0,B24-(C24-D24),B24+(C24-D24))</f>
        <v/>
      </c>
      <c r="F24" s="13">
        <f>+B24-E24</f>
        <v/>
      </c>
      <c r="I24" s="8">
        <f>C24-D24</f>
        <v/>
      </c>
      <c r="J24" s="8">
        <f>B24-E24</f>
        <v/>
      </c>
      <c r="K24">
        <f>I24-J24</f>
        <v/>
      </c>
    </row>
    <row r="25">
      <c r="A25" s="10" t="n">
        <v>36468</v>
      </c>
      <c r="B25" s="15" t="n">
        <v>300000</v>
      </c>
      <c r="C25" s="15" t="n">
        <v>37808</v>
      </c>
      <c r="D25" s="15" t="n">
        <v>61167</v>
      </c>
      <c r="E25" s="15">
        <f>IF(C25-D25&gt;0,B25-(C25-D25),B25+(C25-D25))</f>
        <v/>
      </c>
      <c r="F25" s="13">
        <f>+B25-E25</f>
        <v/>
      </c>
      <c r="I25" s="8">
        <f>C25-D25</f>
        <v/>
      </c>
      <c r="J25" s="8">
        <f>B25-E25</f>
        <v/>
      </c>
      <c r="K25">
        <f>I25-J25</f>
        <v/>
      </c>
    </row>
    <row r="26">
      <c r="A26" s="10" t="n">
        <v>36469</v>
      </c>
      <c r="B26" s="15" t="n">
        <v>300000</v>
      </c>
      <c r="C26" s="15" t="n">
        <v>35808</v>
      </c>
      <c r="D26" s="15" t="n">
        <v>61167</v>
      </c>
      <c r="E26" s="15">
        <f>IF(C26-D26&gt;0,B26-(C26-D26),B26+(C26-D26))</f>
        <v/>
      </c>
      <c r="F26" s="13">
        <f>+B26-E26</f>
        <v/>
      </c>
      <c r="I26" s="8">
        <f>C26-D26</f>
        <v/>
      </c>
      <c r="J26" s="8">
        <f>B26-E26</f>
        <v/>
      </c>
      <c r="K26">
        <f>I26-J26</f>
        <v/>
      </c>
    </row>
    <row r="27">
      <c r="A27" s="10" t="n">
        <v>36470</v>
      </c>
      <c r="B27" s="15" t="n">
        <v>300000</v>
      </c>
      <c r="C27" s="15" t="n">
        <v>35808</v>
      </c>
      <c r="D27" s="15" t="n">
        <v>61167</v>
      </c>
      <c r="E27" s="15">
        <f>IF(C27-D27&gt;0,B27-(C27-D27),B27+(C27-D27))</f>
        <v/>
      </c>
      <c r="F27" s="13">
        <f>+B27-E27</f>
        <v/>
      </c>
      <c r="I27" s="8">
        <f>C27-D27</f>
        <v/>
      </c>
      <c r="J27" s="8">
        <f>B27-E27</f>
        <v/>
      </c>
      <c r="K27">
        <f>I27-J27</f>
        <v/>
      </c>
    </row>
    <row r="28">
      <c r="A28" s="10" t="n">
        <v>36471</v>
      </c>
      <c r="B28" s="15" t="n">
        <v>300000</v>
      </c>
      <c r="C28" s="15" t="n">
        <v>35808</v>
      </c>
      <c r="D28" s="15" t="n">
        <v>61167</v>
      </c>
      <c r="E28" s="15">
        <f>IF(C28-D28&gt;0,B28-(C28-D28),B28+(C28-D28))</f>
        <v/>
      </c>
      <c r="F28" s="13">
        <f>+B28-E28</f>
        <v/>
      </c>
      <c r="I28" s="8">
        <f>C28-D28</f>
        <v/>
      </c>
      <c r="J28" s="8">
        <f>B28-E28</f>
        <v/>
      </c>
      <c r="K28">
        <f>I28-J28</f>
        <v/>
      </c>
    </row>
    <row r="29">
      <c r="A29" s="35" t="n">
        <v>36472</v>
      </c>
      <c r="B29" s="15" t="n">
        <v>300000</v>
      </c>
      <c r="C29" s="15" t="n">
        <v>35808</v>
      </c>
      <c r="D29" s="15" t="n">
        <v>51763</v>
      </c>
      <c r="E29" s="15">
        <f>IF(C29-D29&gt;0,B29-(C29-D29),B29+(C29-D29))</f>
        <v/>
      </c>
      <c r="F29" s="13">
        <f>+B29-E29</f>
        <v/>
      </c>
      <c r="I29" s="8">
        <f>C29-D29</f>
        <v/>
      </c>
      <c r="J29" s="8">
        <f>B29-E29</f>
        <v/>
      </c>
      <c r="K29">
        <f>I29-J29</f>
        <v/>
      </c>
    </row>
    <row r="30">
      <c r="A30" s="10" t="n">
        <v>36473</v>
      </c>
      <c r="B30" s="15" t="n">
        <v>300000</v>
      </c>
      <c r="C30" s="15" t="n">
        <v>35808</v>
      </c>
      <c r="D30" s="15" t="n">
        <v>36287</v>
      </c>
      <c r="E30" s="15">
        <f>IF(C30-D30&gt;0,B30-(C30-D30),B30+(C30-D30))</f>
        <v/>
      </c>
      <c r="F30" s="13">
        <f>+B30-E30</f>
        <v/>
      </c>
      <c r="I30" s="8">
        <f>C30-D30</f>
        <v/>
      </c>
      <c r="J30" s="8">
        <f>B30-E30</f>
        <v/>
      </c>
      <c r="K30">
        <f>I30-J30</f>
        <v/>
      </c>
    </row>
    <row r="31">
      <c r="A31" s="10" t="n">
        <v>36474</v>
      </c>
      <c r="B31" s="15" t="n">
        <v>300000</v>
      </c>
      <c r="C31" s="15" t="n">
        <v>40757</v>
      </c>
      <c r="D31" s="15" t="n">
        <v>61167</v>
      </c>
      <c r="E31" s="15">
        <f>IF(C31-D31&gt;0,B31-(C31-D31),B31+(C31-D31))</f>
        <v/>
      </c>
      <c r="F31" s="13">
        <f>+B31-E31</f>
        <v/>
      </c>
      <c r="I31" s="8">
        <f>C31-D31</f>
        <v/>
      </c>
      <c r="J31" s="8">
        <f>B31-E31</f>
        <v/>
      </c>
      <c r="K31">
        <f>I31-J31</f>
        <v/>
      </c>
    </row>
    <row r="32">
      <c r="A32" s="10" t="n">
        <v>36475</v>
      </c>
      <c r="B32" s="15" t="n">
        <v>300000</v>
      </c>
      <c r="C32" s="15" t="n">
        <v>35809</v>
      </c>
      <c r="D32" s="15" t="n">
        <v>61167</v>
      </c>
      <c r="E32" s="14">
        <f>IF(C32-D32&gt;0,B32-(C32-D32),B32+(C32-D32))</f>
        <v/>
      </c>
      <c r="F32" s="13">
        <f>+B32-E32</f>
        <v/>
      </c>
      <c r="I32" s="8">
        <f>C32-D32</f>
        <v/>
      </c>
      <c r="J32" s="8">
        <f>B32-E32</f>
        <v/>
      </c>
      <c r="K32">
        <f>I32-J32</f>
        <v/>
      </c>
    </row>
    <row r="33">
      <c r="A33" s="10" t="n">
        <v>36476</v>
      </c>
      <c r="B33" s="15" t="n">
        <v>300000</v>
      </c>
      <c r="C33" s="15" t="n">
        <v>38845</v>
      </c>
      <c r="D33" s="15" t="n">
        <v>61167</v>
      </c>
      <c r="E33" s="14">
        <f>IF(C33-D33&gt;0,B33-(C33-D33),B33+(C33-D33))</f>
        <v/>
      </c>
      <c r="F33" s="13">
        <f>+B33-E33</f>
        <v/>
      </c>
      <c r="I33" s="8">
        <f>C33-D33</f>
        <v/>
      </c>
      <c r="J33" s="8">
        <f>B33-E33</f>
        <v/>
      </c>
      <c r="K33">
        <f>I33-J33</f>
        <v/>
      </c>
    </row>
    <row r="34">
      <c r="A34" s="10" t="n">
        <v>36477</v>
      </c>
      <c r="B34" s="15" t="n">
        <v>300000</v>
      </c>
      <c r="C34" s="15" t="n">
        <v>38845</v>
      </c>
      <c r="D34" s="15" t="n">
        <v>61167</v>
      </c>
      <c r="E34" s="14">
        <f>IF(C34-D34&gt;0,B34-(C34-D34),B34+(C34-D34))</f>
        <v/>
      </c>
      <c r="F34" s="13">
        <f>+B34-E34</f>
        <v/>
      </c>
      <c r="I34" s="8">
        <f>C34-D34</f>
        <v/>
      </c>
      <c r="J34" s="8">
        <f>B34-E34</f>
        <v/>
      </c>
      <c r="K34">
        <f>I34-J34</f>
        <v/>
      </c>
    </row>
    <row r="35">
      <c r="A35" s="10" t="n">
        <v>36478</v>
      </c>
      <c r="B35" s="15" t="n">
        <v>300000</v>
      </c>
      <c r="C35" s="15" t="n">
        <v>38845</v>
      </c>
      <c r="D35" s="15" t="n">
        <v>61167</v>
      </c>
      <c r="E35" s="14">
        <f>IF(C35-D35&gt;0,B35-(C35-D35),B35+(C35-D35))</f>
        <v/>
      </c>
      <c r="F35" s="13">
        <f>+B35-E35</f>
        <v/>
      </c>
      <c r="I35" s="8">
        <f>C35-D35</f>
        <v/>
      </c>
      <c r="J35" s="8">
        <f>B35-E35</f>
        <v/>
      </c>
      <c r="K35">
        <f>I35-J35</f>
        <v/>
      </c>
    </row>
    <row r="36">
      <c r="A36" s="10" t="n">
        <v>36479</v>
      </c>
      <c r="B36" s="15" t="n">
        <v>300000</v>
      </c>
      <c r="C36" s="15" t="n">
        <v>38845</v>
      </c>
      <c r="D36" s="15" t="n">
        <v>61167</v>
      </c>
      <c r="E36" s="14">
        <f>IF(C36-D36&gt;0,B36-(C36-D36),B36+(C36-D36))</f>
        <v/>
      </c>
      <c r="F36" s="13">
        <f>+B36-E36</f>
        <v/>
      </c>
      <c r="I36" s="8">
        <f>C36-D36</f>
        <v/>
      </c>
      <c r="J36" s="8">
        <f>B36-E36</f>
        <v/>
      </c>
      <c r="K36">
        <f>I36-J36</f>
        <v/>
      </c>
    </row>
    <row r="37">
      <c r="A37" s="10" t="n">
        <v>36480</v>
      </c>
      <c r="B37" s="15" t="n">
        <v>300000</v>
      </c>
      <c r="C37" s="15" t="n">
        <v>38889</v>
      </c>
      <c r="D37" s="15" t="n">
        <v>61167</v>
      </c>
      <c r="E37" s="15">
        <f>IF(C37-D37&gt;0,B37-(C37-D37),B37+(C37-D37))</f>
        <v/>
      </c>
      <c r="F37" s="13">
        <f>+B37-E37</f>
        <v/>
      </c>
      <c r="I37" s="8">
        <f>C37-D37</f>
        <v/>
      </c>
      <c r="J37" s="8">
        <f>B37-E37</f>
        <v/>
      </c>
      <c r="K37">
        <f>I37-J37</f>
        <v/>
      </c>
    </row>
    <row r="38">
      <c r="A38" s="10" t="n">
        <v>36481</v>
      </c>
      <c r="B38" s="15" t="n">
        <v>300000</v>
      </c>
      <c r="C38" s="15" t="n">
        <v>150632</v>
      </c>
      <c r="D38" s="15" t="n">
        <v>61167</v>
      </c>
      <c r="E38" s="15">
        <f>IF(C38-D38&gt;0,B38-(C38-D38),B38+(C38-D38))</f>
        <v/>
      </c>
      <c r="F38" s="13">
        <f>+B38-E38</f>
        <v/>
      </c>
      <c r="I38" s="8">
        <f>C38-D38</f>
        <v/>
      </c>
      <c r="J38" s="8">
        <f>B38-E38</f>
        <v/>
      </c>
      <c r="K38">
        <f>I38-J38</f>
        <v/>
      </c>
    </row>
    <row r="39">
      <c r="A39" s="10" t="n">
        <v>36482</v>
      </c>
      <c r="B39" s="15" t="n">
        <v>300000</v>
      </c>
      <c r="C39" s="15" t="n">
        <v>78031</v>
      </c>
      <c r="D39" s="15" t="n">
        <v>61167</v>
      </c>
      <c r="E39" s="15">
        <f>IF(C39-D39&gt;0,B39-(C39-D39),B39+(C39-D39))</f>
        <v/>
      </c>
      <c r="F39" s="13">
        <f>+B39-E39</f>
        <v/>
      </c>
      <c r="I39" s="8">
        <f>C39-D39</f>
        <v/>
      </c>
      <c r="J39" s="8">
        <f>B39-E39</f>
        <v/>
      </c>
      <c r="K39">
        <f>I39-J39</f>
        <v/>
      </c>
    </row>
    <row r="40">
      <c r="A40" s="10" t="n">
        <v>36483</v>
      </c>
      <c r="B40" s="15" t="n">
        <v>300000</v>
      </c>
      <c r="C40" s="15" t="n">
        <v>145545</v>
      </c>
      <c r="D40" s="15" t="n">
        <v>51124</v>
      </c>
      <c r="E40" s="15">
        <f>IF(C40-D40&gt;0,B40-(C40-D40),B40+(C40-D40))</f>
        <v/>
      </c>
      <c r="F40" s="13">
        <f>+B40-E40</f>
        <v/>
      </c>
      <c r="I40" s="8">
        <f>C40-D40</f>
        <v/>
      </c>
      <c r="J40" s="8">
        <f>B40-E40</f>
        <v/>
      </c>
      <c r="K40">
        <f>I40-J40</f>
        <v/>
      </c>
    </row>
    <row r="41">
      <c r="A41" s="10" t="n">
        <v>36484</v>
      </c>
      <c r="B41" s="15" t="n">
        <v>300000</v>
      </c>
      <c r="C41" s="15" t="n">
        <v>91408</v>
      </c>
      <c r="D41" s="15" t="n">
        <v>20995</v>
      </c>
      <c r="E41" s="15">
        <f>IF(C41-D41&gt;0,B41-(C41-D41),B41+(C41-D41))</f>
        <v/>
      </c>
      <c r="F41" s="13">
        <f>+B41-E41</f>
        <v/>
      </c>
      <c r="I41" s="8">
        <f>C41-D41</f>
        <v/>
      </c>
      <c r="J41" s="8">
        <f>B41-E41</f>
        <v/>
      </c>
      <c r="K41">
        <f>I41-J41</f>
        <v/>
      </c>
    </row>
    <row r="42">
      <c r="A42" s="10" t="n">
        <v>36485</v>
      </c>
      <c r="B42" s="15" t="n">
        <v>300000</v>
      </c>
      <c r="C42" s="15" t="n">
        <v>91408</v>
      </c>
      <c r="D42" s="15" t="n">
        <v>20995</v>
      </c>
      <c r="E42" s="15">
        <f>IF(C42-D42&gt;0,B42-(C42-D42),B42+(C42-D42))</f>
        <v/>
      </c>
      <c r="F42" s="13">
        <f>+B42-E42</f>
        <v/>
      </c>
      <c r="I42" s="8">
        <f>C42-D42</f>
        <v/>
      </c>
      <c r="J42" s="8">
        <f>B42-E42</f>
        <v/>
      </c>
      <c r="K42">
        <f>I42-J42</f>
        <v/>
      </c>
    </row>
    <row r="43">
      <c r="A43" s="10" t="n">
        <v>36486</v>
      </c>
      <c r="B43" s="15" t="n">
        <v>300000</v>
      </c>
      <c r="C43" s="15" t="n">
        <v>91408</v>
      </c>
      <c r="D43" s="15" t="n">
        <v>20995</v>
      </c>
      <c r="E43" s="15">
        <f>IF(C43-D43&gt;0,B43-(C43-D43),B43+(C43-D43))</f>
        <v/>
      </c>
      <c r="F43" s="13">
        <f>+B43-E43</f>
        <v/>
      </c>
      <c r="I43" s="8">
        <f>C43-D43</f>
        <v/>
      </c>
      <c r="J43" s="8">
        <f>B43-E43</f>
        <v/>
      </c>
      <c r="K43">
        <f>I43-J43</f>
        <v/>
      </c>
    </row>
    <row r="44">
      <c r="A44" s="10" t="n">
        <v>36487</v>
      </c>
      <c r="B44" s="15" t="n">
        <v>300000</v>
      </c>
      <c r="C44" s="15" t="n">
        <v>91408</v>
      </c>
      <c r="D44" s="15" t="n">
        <v>20995</v>
      </c>
      <c r="E44" s="15">
        <f>IF(C44-D44&gt;0,B44-(C44-D44),B44+(C44-D44))</f>
        <v/>
      </c>
      <c r="F44" s="13">
        <f>+B44-E44</f>
        <v/>
      </c>
      <c r="I44" s="8">
        <f>C44-D44</f>
        <v/>
      </c>
      <c r="J44" s="8">
        <f>B44-E44</f>
        <v/>
      </c>
      <c r="K44">
        <f>I44-J44</f>
        <v/>
      </c>
    </row>
    <row r="45">
      <c r="A45" s="10" t="n">
        <v>36488</v>
      </c>
      <c r="B45" s="15" t="n">
        <v>300000</v>
      </c>
      <c r="C45" s="15" t="n">
        <v>74630</v>
      </c>
      <c r="D45" s="15" t="n">
        <v>20995</v>
      </c>
      <c r="E45" s="15">
        <f>IF(C45-D45&gt;0,B45-(C45-D45),B45+(C45-D45))</f>
        <v/>
      </c>
      <c r="F45" s="13">
        <f>+B45-E45</f>
        <v/>
      </c>
      <c r="I45" s="8">
        <f>C45-D45</f>
        <v/>
      </c>
      <c r="J45" s="8">
        <f>B45-E45</f>
        <v/>
      </c>
      <c r="K45">
        <f>I45-J45</f>
        <v/>
      </c>
    </row>
    <row r="46">
      <c r="A46" s="10" t="n">
        <v>36489</v>
      </c>
      <c r="B46" s="15" t="n">
        <v>300000</v>
      </c>
      <c r="C46" s="15" t="n">
        <v>74630</v>
      </c>
      <c r="D46" s="15" t="n">
        <v>20995</v>
      </c>
      <c r="E46" s="15">
        <f>IF(C46-D46&gt;0,B46-(C46-D46),B46+(C46-D46))</f>
        <v/>
      </c>
      <c r="F46" s="13">
        <f>+B46-E46</f>
        <v/>
      </c>
      <c r="I46" s="8">
        <f>C46-D46</f>
        <v/>
      </c>
      <c r="J46" s="8">
        <f>B46-E46</f>
        <v/>
      </c>
      <c r="K46">
        <f>I46-J46</f>
        <v/>
      </c>
    </row>
    <row r="47">
      <c r="A47" s="10" t="n">
        <v>36490</v>
      </c>
      <c r="B47" s="15" t="n">
        <v>300000</v>
      </c>
      <c r="C47" s="15" t="n">
        <v>74630</v>
      </c>
      <c r="D47" s="15" t="n">
        <v>20995</v>
      </c>
      <c r="E47" s="15">
        <f>IF(C47-D47&gt;0,B47-(C47-D47),B47+(C47-D47))</f>
        <v/>
      </c>
      <c r="F47" s="13">
        <f>+B47-E47</f>
        <v/>
      </c>
      <c r="I47" s="8">
        <f>C47-D47</f>
        <v/>
      </c>
      <c r="J47" s="8">
        <f>B47-E47</f>
        <v/>
      </c>
      <c r="K47">
        <f>I47-J47</f>
        <v/>
      </c>
    </row>
    <row r="48">
      <c r="A48" s="10" t="n">
        <v>36491</v>
      </c>
      <c r="B48" s="15" t="n">
        <v>300000</v>
      </c>
      <c r="C48" s="15" t="n">
        <v>74630</v>
      </c>
      <c r="D48" s="15" t="n">
        <v>20995</v>
      </c>
      <c r="E48" s="15">
        <f>IF(C48-D48&gt;0,B48-(C48-D48),B48+(C48-D48))</f>
        <v/>
      </c>
      <c r="F48" s="13">
        <f>+B48-E48</f>
        <v/>
      </c>
      <c r="I48" s="8">
        <f>C48-D48</f>
        <v/>
      </c>
      <c r="J48" s="8">
        <f>B48-E48</f>
        <v/>
      </c>
      <c r="K48">
        <f>I48-J48</f>
        <v/>
      </c>
    </row>
    <row r="49">
      <c r="A49" s="10" t="n">
        <v>36492</v>
      </c>
      <c r="B49" s="15" t="n">
        <v>300000</v>
      </c>
      <c r="C49" s="15" t="n">
        <v>74630</v>
      </c>
      <c r="D49" s="15" t="n">
        <v>20995</v>
      </c>
      <c r="E49" s="15">
        <f>IF(C49-D49&gt;0,B49-(C49-D49),B49+(C49-D49))</f>
        <v/>
      </c>
      <c r="F49" s="13">
        <f>+B49-E49</f>
        <v/>
      </c>
      <c r="I49" s="8">
        <f>C49-D49</f>
        <v/>
      </c>
      <c r="J49" s="8">
        <f>B49-E49</f>
        <v/>
      </c>
      <c r="K49">
        <f>I49-J49</f>
        <v/>
      </c>
    </row>
    <row r="50">
      <c r="A50" s="10" t="n">
        <v>36493</v>
      </c>
      <c r="B50" s="15" t="n">
        <v>300000</v>
      </c>
      <c r="C50" s="15" t="n">
        <v>117525</v>
      </c>
      <c r="D50" s="15" t="n">
        <v>61167</v>
      </c>
      <c r="E50" s="15">
        <f>IF(C50-D50&gt;0,B50-(C50-D50),B50+(C50-D50))</f>
        <v/>
      </c>
      <c r="F50" s="13">
        <f>+B50-E50</f>
        <v/>
      </c>
      <c r="I50" s="8">
        <f>C50-D50</f>
        <v/>
      </c>
      <c r="J50" s="8">
        <f>B50-E50</f>
        <v/>
      </c>
      <c r="K50">
        <f>I50-J50</f>
        <v/>
      </c>
    </row>
    <row r="51">
      <c r="A51" s="10" t="n">
        <v>36494</v>
      </c>
      <c r="B51" s="15" t="n">
        <v>300000</v>
      </c>
      <c r="C51" s="15" t="n">
        <v>68237</v>
      </c>
      <c r="D51" s="15" t="n">
        <v>61167</v>
      </c>
      <c r="E51" s="15">
        <f>IF(C51-D51&gt;0,B51-(C51-D51),B51+(C51-D51))</f>
        <v/>
      </c>
      <c r="F51" s="13">
        <f>+B51-E51</f>
        <v/>
      </c>
      <c r="G51" s="30">
        <f>SUM(F22:F51)</f>
        <v/>
      </c>
      <c r="I51" s="8">
        <f>C51-D51</f>
        <v/>
      </c>
      <c r="J51" s="8">
        <f>B51-E51</f>
        <v/>
      </c>
      <c r="K51">
        <f>I51-J51</f>
        <v/>
      </c>
    </row>
    <row r="52" customFormat="1" s="38">
      <c r="A52" s="35" t="inlineStr">
        <is>
          <t>TOTAL NOV</t>
        </is>
      </c>
      <c r="B52" s="39">
        <f>SUM(B22:B51)</f>
        <v/>
      </c>
      <c r="C52" s="39">
        <f>SUM(C22:C51)</f>
        <v/>
      </c>
      <c r="D52" s="39">
        <f>SUM(D22:D51)</f>
        <v/>
      </c>
      <c r="E52" s="39">
        <f>SUM(E22:E51)</f>
        <v/>
      </c>
      <c r="F52" s="39">
        <f>SUM(F22:F51)</f>
        <v/>
      </c>
      <c r="G52" s="40" t="n"/>
      <c r="H52" s="37" t="n"/>
      <c r="I52" s="8">
        <f>C52-D52</f>
        <v/>
      </c>
      <c r="J52" s="8">
        <f>B52-E52</f>
        <v/>
      </c>
      <c r="K52" s="38">
        <f>I52-J52</f>
        <v/>
      </c>
    </row>
    <row r="53" customFormat="1" s="38">
      <c r="A53" s="35" t="inlineStr">
        <is>
          <t>NOV AVG</t>
        </is>
      </c>
      <c r="B53" s="39">
        <f>+B52/30</f>
        <v/>
      </c>
      <c r="C53" s="39">
        <f>+C52/30</f>
        <v/>
      </c>
      <c r="D53" s="39">
        <f>+D52/30</f>
        <v/>
      </c>
      <c r="E53" s="39">
        <f>+E52/30</f>
        <v/>
      </c>
      <c r="F53" s="39">
        <f>+F52/30</f>
        <v/>
      </c>
      <c r="G53" s="40" t="n"/>
      <c r="H53" s="37" t="n"/>
      <c r="I53" s="8">
        <f>C53-D53</f>
        <v/>
      </c>
      <c r="J53" s="8">
        <f>B53-E53</f>
        <v/>
      </c>
      <c r="K53" s="38">
        <f>I53-J53</f>
        <v/>
      </c>
    </row>
    <row r="54">
      <c r="A54" s="10" t="n">
        <v>36495</v>
      </c>
      <c r="B54" s="15" t="n">
        <v>300000</v>
      </c>
      <c r="C54" s="15" t="n">
        <v>34153</v>
      </c>
      <c r="D54" s="15" t="n">
        <v>49943</v>
      </c>
      <c r="E54" s="15">
        <f>IF(C54-D54&gt;0,B54-(C54-D54),B54+(C54-D54))</f>
        <v/>
      </c>
      <c r="F54" s="13">
        <f>+B54-E54</f>
        <v/>
      </c>
      <c r="I54" s="8">
        <f>C54-D54</f>
        <v/>
      </c>
      <c r="J54" s="8">
        <f>B54-E54</f>
        <v/>
      </c>
      <c r="K54">
        <f>I54-J54</f>
        <v/>
      </c>
    </row>
    <row r="55">
      <c r="A55" s="10" t="n">
        <v>36496</v>
      </c>
      <c r="B55" s="15" t="n">
        <v>300000</v>
      </c>
      <c r="C55" s="15" t="n">
        <v>32334</v>
      </c>
      <c r="D55" s="15" t="n">
        <v>31246</v>
      </c>
      <c r="E55" s="15">
        <f>IF(C55-D55&gt;0,B55-(C55-D55),B55+(C55-D55))</f>
        <v/>
      </c>
      <c r="F55" s="13">
        <f>+B55-E55</f>
        <v/>
      </c>
      <c r="I55" s="8">
        <f>C55-D55</f>
        <v/>
      </c>
      <c r="J55" s="8">
        <f>B55-E55</f>
        <v/>
      </c>
      <c r="K55">
        <f>I55-J55</f>
        <v/>
      </c>
    </row>
    <row r="56">
      <c r="A56" s="10" t="n">
        <v>36497</v>
      </c>
      <c r="B56" s="15" t="n">
        <v>300000</v>
      </c>
      <c r="C56" s="15" t="n">
        <v>33014</v>
      </c>
      <c r="D56" s="15" t="n">
        <v>31246</v>
      </c>
      <c r="E56" s="15">
        <f>IF(C56-D56&gt;0,B56-(C56-D56),B56+(C56-D56))</f>
        <v/>
      </c>
      <c r="F56" s="13">
        <f>+B56-E56</f>
        <v/>
      </c>
      <c r="I56" s="8">
        <f>C56-D56</f>
        <v/>
      </c>
      <c r="J56" s="8">
        <f>B56-E56</f>
        <v/>
      </c>
      <c r="K56">
        <f>I56-J56</f>
        <v/>
      </c>
    </row>
    <row r="57">
      <c r="A57" s="10" t="n">
        <v>36498</v>
      </c>
      <c r="B57" s="15" t="n">
        <v>300000</v>
      </c>
      <c r="C57" s="15" t="n">
        <v>25357</v>
      </c>
      <c r="D57" s="15" t="n">
        <v>31246</v>
      </c>
      <c r="E57" s="15">
        <f>IF(C57-D57&gt;0,B57-(C57-D57),B57+(C57-D57))</f>
        <v/>
      </c>
      <c r="F57" s="13">
        <f>+B57-E57</f>
        <v/>
      </c>
      <c r="I57" s="8">
        <f>C57-D57</f>
        <v/>
      </c>
      <c r="J57" s="8">
        <f>B57-E57</f>
        <v/>
      </c>
      <c r="K57">
        <f>I57-J57</f>
        <v/>
      </c>
    </row>
    <row r="58">
      <c r="A58" s="10" t="n">
        <v>36499</v>
      </c>
      <c r="B58" s="15" t="n">
        <v>300000</v>
      </c>
      <c r="C58" s="15" t="n">
        <v>25357</v>
      </c>
      <c r="D58" s="15" t="n">
        <v>31246</v>
      </c>
      <c r="E58" s="15">
        <f>IF(C58-D58&gt;0,B58-(C58-D58),B58+(C58-D58))</f>
        <v/>
      </c>
      <c r="F58" s="13">
        <f>+B58-E58</f>
        <v/>
      </c>
      <c r="I58" s="8">
        <f>C58-D58</f>
        <v/>
      </c>
      <c r="J58" s="8">
        <f>B58-E58</f>
        <v/>
      </c>
      <c r="K58">
        <f>I58-J58</f>
        <v/>
      </c>
    </row>
    <row r="59">
      <c r="A59" s="10" t="n">
        <v>36500</v>
      </c>
      <c r="B59" s="15" t="n">
        <v>300000</v>
      </c>
      <c r="C59" s="15" t="n">
        <v>25357</v>
      </c>
      <c r="D59" s="15" t="n">
        <v>31246</v>
      </c>
      <c r="E59" s="15">
        <f>IF(C59-D59&gt;0,B59-(C59-D59),B59+(C59-D59))</f>
        <v/>
      </c>
      <c r="F59" s="13">
        <f>+B59-E59</f>
        <v/>
      </c>
      <c r="I59" s="8">
        <f>C59-D59</f>
        <v/>
      </c>
      <c r="J59" s="8">
        <f>B59-E59</f>
        <v/>
      </c>
      <c r="K59">
        <f>I59-J59</f>
        <v/>
      </c>
    </row>
    <row r="60">
      <c r="A60" s="10" t="n">
        <v>36501</v>
      </c>
      <c r="B60" s="15" t="n">
        <v>300000</v>
      </c>
      <c r="C60" s="15" t="n">
        <v>25119</v>
      </c>
      <c r="D60" s="15" t="n">
        <v>31246</v>
      </c>
      <c r="E60" s="15">
        <f>IF(C60-D60&gt;0,B60-(C60-D60),B60+(C60-D60))</f>
        <v/>
      </c>
      <c r="F60" s="13">
        <f>+B60-E60</f>
        <v/>
      </c>
      <c r="I60" s="8">
        <f>C60-D60</f>
        <v/>
      </c>
      <c r="J60" s="8">
        <f>B60-E60</f>
        <v/>
      </c>
      <c r="K60">
        <f>I60-J60</f>
        <v/>
      </c>
    </row>
    <row r="61">
      <c r="A61" s="10" t="n">
        <v>36502</v>
      </c>
      <c r="B61" s="15" t="n">
        <v>300000</v>
      </c>
      <c r="C61" s="15" t="n">
        <v>25119</v>
      </c>
      <c r="D61" s="15" t="n">
        <v>31246</v>
      </c>
      <c r="E61" s="15">
        <f>IF(C61-D61&gt;0,B61-(C61-D61),B61+(C61-D61))</f>
        <v/>
      </c>
      <c r="F61" s="13">
        <f>+B61-E61</f>
        <v/>
      </c>
      <c r="I61" s="8">
        <f>C61-D61</f>
        <v/>
      </c>
      <c r="J61" s="8">
        <f>B61-E61</f>
        <v/>
      </c>
      <c r="K61">
        <f>I61-J61</f>
        <v/>
      </c>
    </row>
    <row r="62">
      <c r="A62" s="10" t="n">
        <v>36503</v>
      </c>
      <c r="B62" s="15" t="n">
        <v>300000</v>
      </c>
      <c r="C62" s="15" t="n">
        <v>25194</v>
      </c>
      <c r="D62" s="15" t="n">
        <v>31246</v>
      </c>
      <c r="E62" s="14">
        <f>IF(C62-D62&gt;0,B62-(C62-D62),B62+(C62-D62))</f>
        <v/>
      </c>
      <c r="F62" s="13">
        <f>+B62-E62</f>
        <v/>
      </c>
      <c r="I62" s="8">
        <f>C62-D62</f>
        <v/>
      </c>
      <c r="J62" s="8">
        <f>B62-E62</f>
        <v/>
      </c>
      <c r="K62">
        <f>I62-J62</f>
        <v/>
      </c>
    </row>
    <row r="63">
      <c r="A63" s="10" t="n">
        <v>36504</v>
      </c>
      <c r="B63" s="15" t="n">
        <v>300000</v>
      </c>
      <c r="C63" s="15" t="n">
        <v>25602</v>
      </c>
      <c r="D63" s="15" t="n">
        <v>36201</v>
      </c>
      <c r="E63" s="14">
        <f>IF(C63-D63&gt;0,B63-(C63-D63),B63+(C63-D63))</f>
        <v/>
      </c>
      <c r="F63" s="13">
        <f>+B63-E63</f>
        <v/>
      </c>
      <c r="I63" s="8">
        <f>C63-D63</f>
        <v/>
      </c>
      <c r="J63" s="8">
        <f>B63-E63</f>
        <v/>
      </c>
      <c r="K63">
        <f>I63-J63</f>
        <v/>
      </c>
    </row>
    <row r="64">
      <c r="A64" s="10" t="n">
        <v>36505</v>
      </c>
      <c r="B64" s="15" t="n">
        <v>300000</v>
      </c>
      <c r="C64" s="15" t="n">
        <v>25602</v>
      </c>
      <c r="D64" s="15" t="n">
        <v>36201</v>
      </c>
      <c r="E64" s="15">
        <f>IF(C64-D64&gt;0,B64-(C64-D64),B64+(C64-D64))</f>
        <v/>
      </c>
      <c r="F64" s="13">
        <f>+B64-E64</f>
        <v/>
      </c>
      <c r="I64" s="8">
        <f>C64-D64</f>
        <v/>
      </c>
      <c r="J64" s="8">
        <f>B64-E64</f>
        <v/>
      </c>
      <c r="K64">
        <f>I64-J64</f>
        <v/>
      </c>
    </row>
    <row r="65">
      <c r="A65" s="10" t="n">
        <v>36506</v>
      </c>
      <c r="B65" s="15" t="n">
        <v>300000</v>
      </c>
      <c r="C65" s="15" t="n">
        <v>25602</v>
      </c>
      <c r="D65" s="15" t="n">
        <v>36201</v>
      </c>
      <c r="E65" s="15">
        <f>IF(C65-D65&gt;0,B65-(C65-D65),B65+(C65-D65))</f>
        <v/>
      </c>
      <c r="F65" s="13">
        <f>+B65-E65</f>
        <v/>
      </c>
      <c r="I65" s="8">
        <f>C65-D65</f>
        <v/>
      </c>
      <c r="J65" s="8">
        <f>B65-E65</f>
        <v/>
      </c>
      <c r="K65">
        <f>I65-J65</f>
        <v/>
      </c>
    </row>
    <row r="66">
      <c r="A66" s="10" t="n">
        <v>36507</v>
      </c>
      <c r="B66" s="15" t="n">
        <v>300000</v>
      </c>
      <c r="C66" s="15" t="n">
        <v>25602</v>
      </c>
      <c r="D66" s="15" t="n">
        <v>36201</v>
      </c>
      <c r="E66" s="15">
        <f>IF(C66-D66&gt;0,B66-(C66-D66),B66+(C66-D66))</f>
        <v/>
      </c>
      <c r="F66" s="13">
        <f>+B66-E66</f>
        <v/>
      </c>
      <c r="I66" s="8">
        <f>C66-D66</f>
        <v/>
      </c>
      <c r="J66" s="8">
        <f>B66-E66</f>
        <v/>
      </c>
      <c r="K66">
        <f>I66-J66</f>
        <v/>
      </c>
    </row>
    <row r="67">
      <c r="A67" s="10" t="n">
        <v>36508</v>
      </c>
      <c r="B67" s="15" t="n">
        <v>300000</v>
      </c>
      <c r="C67" s="15" t="n">
        <v>24802</v>
      </c>
      <c r="D67" s="15" t="n">
        <v>36201</v>
      </c>
      <c r="E67" s="15">
        <f>IF(C67-D67&gt;0,B67-(C67-D67),B67+(C67-D67))</f>
        <v/>
      </c>
      <c r="F67" s="13">
        <f>+B67-E67</f>
        <v/>
      </c>
      <c r="I67" s="8">
        <f>C67-D67</f>
        <v/>
      </c>
      <c r="J67" s="8">
        <f>B67-E67</f>
        <v/>
      </c>
      <c r="K67">
        <f>I67-J67</f>
        <v/>
      </c>
    </row>
    <row r="68">
      <c r="A68" s="10" t="n">
        <v>36509</v>
      </c>
      <c r="B68" s="15" t="n">
        <v>300000</v>
      </c>
      <c r="C68" s="15" t="n">
        <v>16441</v>
      </c>
      <c r="D68" s="15" t="n">
        <v>36201</v>
      </c>
      <c r="E68" s="15">
        <f>IF(C68-D68&gt;0,B68-(C68-D68),B68+(C68-D68))</f>
        <v/>
      </c>
      <c r="F68" s="13">
        <f>+B68-E68</f>
        <v/>
      </c>
      <c r="I68" s="8">
        <f>C68-D68</f>
        <v/>
      </c>
      <c r="J68" s="8">
        <f>B68-E68</f>
        <v/>
      </c>
      <c r="K68">
        <f>I68-J68</f>
        <v/>
      </c>
    </row>
    <row r="69">
      <c r="A69" s="10" t="n">
        <v>36510</v>
      </c>
      <c r="B69" s="15" t="n">
        <v>300000</v>
      </c>
      <c r="C69" s="15" t="n">
        <v>16440</v>
      </c>
      <c r="D69" s="15" t="n">
        <v>36201</v>
      </c>
      <c r="E69" s="15">
        <f>IF(C69-D69&gt;0,B69-(C69-D69),B69+(C69-D69))</f>
        <v/>
      </c>
      <c r="F69" s="13">
        <f>+B69-E69</f>
        <v/>
      </c>
      <c r="I69" s="8">
        <f>C69-D69</f>
        <v/>
      </c>
      <c r="J69" s="8">
        <f>B69-E69</f>
        <v/>
      </c>
      <c r="K69">
        <f>I69-J69</f>
        <v/>
      </c>
    </row>
    <row r="70">
      <c r="A70" s="10" t="n">
        <v>36511</v>
      </c>
      <c r="B70" s="15" t="n">
        <v>300000</v>
      </c>
      <c r="C70" s="15" t="n">
        <v>14897</v>
      </c>
      <c r="D70" s="15" t="n">
        <v>31246</v>
      </c>
      <c r="E70" s="15">
        <f>IF(C70-D70&gt;0,B70-(C70-D70),B70+(C70-D70))</f>
        <v/>
      </c>
      <c r="F70" s="13">
        <f>+B70-E70</f>
        <v/>
      </c>
      <c r="I70" s="8">
        <f>C70-D70</f>
        <v/>
      </c>
      <c r="J70" s="8">
        <f>B70-E70</f>
        <v/>
      </c>
      <c r="K70">
        <f>I70-J70</f>
        <v/>
      </c>
    </row>
    <row r="71">
      <c r="A71" s="10" t="n">
        <v>36512</v>
      </c>
      <c r="B71" s="15" t="n">
        <v>300000</v>
      </c>
      <c r="C71" s="15" t="n">
        <v>15300</v>
      </c>
      <c r="D71" s="15" t="n">
        <v>69769</v>
      </c>
      <c r="E71" s="15">
        <f>IF(C71-D71&gt;0,B71-(C71-D71),B71+(C71-D71))</f>
        <v/>
      </c>
      <c r="F71" s="13">
        <f>+B71-E71</f>
        <v/>
      </c>
      <c r="I71" s="8">
        <f>C71-D71</f>
        <v/>
      </c>
      <c r="J71" s="8">
        <f>B71-E71</f>
        <v/>
      </c>
      <c r="K71">
        <f>I71-J71</f>
        <v/>
      </c>
    </row>
    <row r="72">
      <c r="A72" s="10" t="n">
        <v>36513</v>
      </c>
      <c r="B72" s="15" t="n">
        <v>300000</v>
      </c>
      <c r="C72" s="15" t="n">
        <v>15300</v>
      </c>
      <c r="D72" s="15" t="n">
        <v>69769</v>
      </c>
      <c r="E72" s="15">
        <f>IF(C72-D72&gt;0,B72-(C72-D72),B72+(C72-D72))</f>
        <v/>
      </c>
      <c r="F72" s="13">
        <f>+B72-E72</f>
        <v/>
      </c>
      <c r="I72" s="8">
        <f>C72-D72</f>
        <v/>
      </c>
      <c r="J72" s="8">
        <f>B72-E72</f>
        <v/>
      </c>
      <c r="K72">
        <f>I72-J72</f>
        <v/>
      </c>
    </row>
    <row r="73">
      <c r="A73" s="10" t="n">
        <v>36514</v>
      </c>
      <c r="B73" s="15" t="n">
        <v>300000</v>
      </c>
      <c r="C73" s="15" t="n">
        <v>15300</v>
      </c>
      <c r="D73" s="15" t="n">
        <v>69769</v>
      </c>
      <c r="E73" s="15">
        <f>IF(C73-D73&gt;0,B73-(C73-D73),B73+(C73-D73))</f>
        <v/>
      </c>
      <c r="F73" s="13">
        <f>+B73-E73</f>
        <v/>
      </c>
      <c r="I73" s="8">
        <f>C73-D73</f>
        <v/>
      </c>
      <c r="J73" s="8">
        <f>B73-E73</f>
        <v/>
      </c>
      <c r="K73">
        <f>I73-J73</f>
        <v/>
      </c>
    </row>
    <row r="74">
      <c r="A74" s="10" t="n">
        <v>36515</v>
      </c>
      <c r="B74" s="15" t="n">
        <v>300000</v>
      </c>
      <c r="C74" s="15" t="n">
        <v>22234</v>
      </c>
      <c r="D74" s="15" t="n">
        <v>47313</v>
      </c>
      <c r="E74" s="15">
        <f>IF(C74-D74&gt;0,B74-(C74-D74),B74+(C74-D74))</f>
        <v/>
      </c>
      <c r="F74" s="13">
        <f>+B74-E74</f>
        <v/>
      </c>
      <c r="I74" s="8">
        <f>C74-D74</f>
        <v/>
      </c>
      <c r="J74" s="8">
        <f>B74-E74</f>
        <v/>
      </c>
      <c r="K74">
        <f>I74-J74</f>
        <v/>
      </c>
    </row>
    <row r="75">
      <c r="A75" s="10" t="n">
        <v>36516</v>
      </c>
      <c r="B75" s="15" t="n">
        <v>300000</v>
      </c>
      <c r="C75" s="15" t="n">
        <v>39549</v>
      </c>
      <c r="D75" s="15" t="n">
        <v>52268</v>
      </c>
      <c r="E75" s="15">
        <f>IF(C75-D75&gt;0,B75-(C75-D75),B75+(C75-D75))</f>
        <v/>
      </c>
      <c r="F75" s="13">
        <f>+B75-E75</f>
        <v/>
      </c>
      <c r="I75" s="8">
        <f>C75-D75</f>
        <v/>
      </c>
      <c r="J75" s="8">
        <f>B75-E75</f>
        <v/>
      </c>
      <c r="K75">
        <f>I75-J75</f>
        <v/>
      </c>
    </row>
    <row r="76">
      <c r="A76" s="10" t="n">
        <v>36517</v>
      </c>
      <c r="B76" s="15" t="n">
        <v>300000</v>
      </c>
      <c r="C76" s="15" t="n">
        <v>14897</v>
      </c>
      <c r="D76" s="15" t="n">
        <v>85085</v>
      </c>
      <c r="E76" s="15">
        <f>IF(C76-D76&gt;0,B76-(C76-D76),B76+(C76-D76))</f>
        <v/>
      </c>
      <c r="F76" s="13">
        <f>+B76-E76</f>
        <v/>
      </c>
      <c r="I76" s="8">
        <f>C76-D76</f>
        <v/>
      </c>
      <c r="J76" s="8">
        <f>B76-E76</f>
        <v/>
      </c>
      <c r="K76">
        <f>I76-J76</f>
        <v/>
      </c>
    </row>
    <row r="77">
      <c r="A77" s="10" t="n">
        <v>36518</v>
      </c>
      <c r="B77" s="15" t="n">
        <v>300000</v>
      </c>
      <c r="C77" s="15" t="n">
        <v>14897</v>
      </c>
      <c r="D77" s="15" t="n">
        <v>85085</v>
      </c>
      <c r="E77" s="15">
        <f>IF(C77-D77&gt;0,B77-(C77-D77),B77+(C77-D77))</f>
        <v/>
      </c>
      <c r="F77" s="13">
        <f>+B77-E77</f>
        <v/>
      </c>
      <c r="I77" s="8">
        <f>C77-D77</f>
        <v/>
      </c>
      <c r="J77" s="8">
        <f>B77-E77</f>
        <v/>
      </c>
      <c r="K77">
        <f>I77-J77</f>
        <v/>
      </c>
    </row>
    <row r="78">
      <c r="A78" s="10" t="n">
        <v>36519</v>
      </c>
      <c r="B78" s="15" t="n">
        <v>300000</v>
      </c>
      <c r="C78" s="15" t="n">
        <v>14897</v>
      </c>
      <c r="D78" s="15" t="n">
        <v>85085</v>
      </c>
      <c r="E78" s="15">
        <f>IF(C78-D78&gt;0,B78-(C78-D78),B78+(C78-D78))</f>
        <v/>
      </c>
      <c r="F78" s="13">
        <f>+B78-E78</f>
        <v/>
      </c>
      <c r="I78" s="8">
        <f>C78-D78</f>
        <v/>
      </c>
      <c r="J78" s="8">
        <f>B78-E78</f>
        <v/>
      </c>
      <c r="K78">
        <f>I78-J78</f>
        <v/>
      </c>
    </row>
    <row r="79">
      <c r="A79" s="10" t="n">
        <v>36520</v>
      </c>
      <c r="B79" s="15" t="n">
        <v>300000</v>
      </c>
      <c r="C79" s="15" t="n">
        <v>14897</v>
      </c>
      <c r="D79" s="15" t="n">
        <v>85085</v>
      </c>
      <c r="E79" s="15">
        <f>IF(C79-D79&gt;0,B79-(C79-D79),B79+(C79-D79))</f>
        <v/>
      </c>
      <c r="F79" s="13">
        <f>+B79-E79</f>
        <v/>
      </c>
      <c r="I79" s="8">
        <f>C79-D79</f>
        <v/>
      </c>
      <c r="J79" s="8">
        <f>B79-E79</f>
        <v/>
      </c>
      <c r="K79">
        <f>I79-J79</f>
        <v/>
      </c>
    </row>
    <row r="80">
      <c r="A80" s="10" t="n">
        <v>36521</v>
      </c>
      <c r="B80" s="15" t="n">
        <v>300000</v>
      </c>
      <c r="C80" s="15" t="n">
        <v>14897</v>
      </c>
      <c r="D80" s="15" t="n">
        <v>85085</v>
      </c>
      <c r="E80" s="15">
        <f>IF(C80-D80&gt;0,B80-(C80-D80),B80+(C80-D80))</f>
        <v/>
      </c>
      <c r="F80" s="13">
        <f>+B80-E80</f>
        <v/>
      </c>
      <c r="I80" s="8">
        <f>C80-D80</f>
        <v/>
      </c>
      <c r="J80" s="8">
        <f>B80-E80</f>
        <v/>
      </c>
      <c r="K80">
        <f>I80-J80</f>
        <v/>
      </c>
    </row>
    <row r="81">
      <c r="A81" s="10" t="n">
        <v>36522</v>
      </c>
      <c r="B81" s="15" t="n">
        <v>300000</v>
      </c>
      <c r="C81" s="15" t="n">
        <v>49763</v>
      </c>
      <c r="D81" s="15" t="n">
        <v>52235</v>
      </c>
      <c r="E81" s="15">
        <f>IF(C81-D81&gt;0,B81-(C81-D81),B81+(C81-D81))</f>
        <v/>
      </c>
      <c r="F81" s="13">
        <f>+B81-E81</f>
        <v/>
      </c>
      <c r="I81" s="8">
        <f>C81-D81</f>
        <v/>
      </c>
      <c r="J81" s="8">
        <f>B81-E81</f>
        <v/>
      </c>
      <c r="K81">
        <f>I81-J81</f>
        <v/>
      </c>
    </row>
    <row r="82">
      <c r="A82" s="10" t="n">
        <v>36523</v>
      </c>
      <c r="B82" s="15" t="n">
        <v>300000</v>
      </c>
      <c r="C82" s="15" t="n">
        <v>49763</v>
      </c>
      <c r="D82" s="15" t="n">
        <v>0</v>
      </c>
      <c r="E82" s="15">
        <f>IF(C82-D82&gt;0,B82-(C82-D82),B82+(C82-D82))</f>
        <v/>
      </c>
      <c r="F82" s="13">
        <f>+B82-E82</f>
        <v/>
      </c>
      <c r="I82" s="8">
        <f>C82-D82</f>
        <v/>
      </c>
      <c r="J82" s="8">
        <f>B82-E82</f>
        <v/>
      </c>
      <c r="K82">
        <f>I82-J82</f>
        <v/>
      </c>
    </row>
    <row r="83">
      <c r="A83" s="10" t="n">
        <v>36524</v>
      </c>
      <c r="B83" s="15" t="n">
        <v>300000</v>
      </c>
      <c r="C83" s="15" t="n">
        <v>10044</v>
      </c>
      <c r="D83" s="15" t="n">
        <v>93254</v>
      </c>
      <c r="E83" s="15">
        <f>IF(C83-D83&gt;0,B83-(C83-D83),B83+(C83-D83))</f>
        <v/>
      </c>
      <c r="F83" s="13">
        <f>+B83-E83</f>
        <v/>
      </c>
      <c r="I83" s="8">
        <f>C83-D83</f>
        <v/>
      </c>
      <c r="J83" s="8">
        <f>B83-E83</f>
        <v/>
      </c>
      <c r="K83">
        <f>I83-J83</f>
        <v/>
      </c>
    </row>
    <row r="84">
      <c r="A84" s="10" t="n">
        <v>36525</v>
      </c>
      <c r="B84" s="15" t="n">
        <v>300000</v>
      </c>
      <c r="C84" s="15" t="n">
        <v>10044</v>
      </c>
      <c r="D84" s="15" t="n">
        <v>93254</v>
      </c>
      <c r="E84" s="15">
        <f>IF(C84-D84&gt;0,B84-(C84-D84),B84+(C84-D84))</f>
        <v/>
      </c>
      <c r="F84" s="13">
        <f>+B84-E84</f>
        <v/>
      </c>
      <c r="G84" s="30">
        <f>SUM(F54:F84)</f>
        <v/>
      </c>
      <c r="I84" s="8">
        <f>C84-D84</f>
        <v/>
      </c>
      <c r="J84" s="8">
        <f>B84-E84</f>
        <v/>
      </c>
      <c r="K84">
        <f>I84-J84</f>
        <v/>
      </c>
    </row>
    <row r="85">
      <c r="A85" s="35" t="inlineStr">
        <is>
          <t>TOTAL DEC</t>
        </is>
      </c>
      <c r="B85" s="39">
        <f>SUM(B54:B84)</f>
        <v/>
      </c>
      <c r="C85" s="39">
        <f>SUM(C54:C84)</f>
        <v/>
      </c>
      <c r="D85" s="39">
        <f>SUM(D54:D84)</f>
        <v/>
      </c>
      <c r="E85" s="39">
        <f>SUM(E54:E84)</f>
        <v/>
      </c>
      <c r="F85" s="39">
        <f>SUM(F54:F84)</f>
        <v/>
      </c>
      <c r="G85" s="40" t="n"/>
      <c r="H85" s="38" t="n"/>
      <c r="I85" s="8">
        <f>C85-D85</f>
        <v/>
      </c>
      <c r="J85" s="8">
        <f>B85-E85</f>
        <v/>
      </c>
      <c r="K85">
        <f>I85-J85</f>
        <v/>
      </c>
    </row>
    <row r="86">
      <c r="A86" s="35" t="inlineStr">
        <is>
          <t>DEC AVG</t>
        </is>
      </c>
      <c r="B86" s="39">
        <f>+B85/31</f>
        <v/>
      </c>
      <c r="C86" s="39">
        <f>+C85/31</f>
        <v/>
      </c>
      <c r="D86" s="39">
        <f>+D85/31</f>
        <v/>
      </c>
      <c r="E86" s="39">
        <f>+E85/31</f>
        <v/>
      </c>
      <c r="F86" s="41">
        <f>+F85/31</f>
        <v/>
      </c>
      <c r="G86" s="40" t="n"/>
      <c r="H86" s="40">
        <f>+F86-B86</f>
        <v/>
      </c>
      <c r="I86" s="8">
        <f>C86-D86</f>
        <v/>
      </c>
      <c r="J86" s="8">
        <f>B86-E86</f>
        <v/>
      </c>
      <c r="K86">
        <f>I86-J86</f>
        <v/>
      </c>
    </row>
    <row r="87">
      <c r="A87" s="10" t="n">
        <v>36526</v>
      </c>
      <c r="B87" s="15" t="n">
        <v>300000</v>
      </c>
      <c r="C87" s="15" t="n">
        <v>10044</v>
      </c>
      <c r="D87" s="15" t="n">
        <v>93254</v>
      </c>
      <c r="E87" s="15">
        <f>IF(C87-D87&gt;0,B87-(C87-D87),B87+(C87-D87))</f>
        <v/>
      </c>
      <c r="F87" s="13">
        <f>+B87-E87</f>
        <v/>
      </c>
      <c r="I87" s="8">
        <f>C87-D87</f>
        <v/>
      </c>
      <c r="J87" s="8">
        <f>B87-E87</f>
        <v/>
      </c>
      <c r="K87">
        <f>I87-J87</f>
        <v/>
      </c>
    </row>
    <row r="88">
      <c r="A88" s="10" t="n">
        <v>36527</v>
      </c>
      <c r="B88" s="15" t="n">
        <v>300000</v>
      </c>
      <c r="C88" s="15" t="n">
        <v>10044</v>
      </c>
      <c r="D88" s="15" t="n">
        <v>93254</v>
      </c>
      <c r="E88" s="15">
        <f>IF(C88-D88&gt;0,B88-(C88-D88),B88+(C88-D88))</f>
        <v/>
      </c>
      <c r="F88" s="13">
        <f>+B88-E88</f>
        <v/>
      </c>
      <c r="I88" s="8">
        <f>C88-D88</f>
        <v/>
      </c>
      <c r="J88" s="8">
        <f>B88-E88</f>
        <v/>
      </c>
      <c r="K88">
        <f>I88-J88</f>
        <v/>
      </c>
    </row>
    <row r="89">
      <c r="A89" s="10" t="n">
        <v>36528</v>
      </c>
      <c r="B89" s="15" t="n">
        <v>300000</v>
      </c>
      <c r="C89" s="15" t="n">
        <v>10044</v>
      </c>
      <c r="D89" s="15" t="n">
        <v>93254</v>
      </c>
      <c r="E89" s="15">
        <f>IF(C89-D89&gt;0,B89-(C89-D89),B89+(C89-D89))</f>
        <v/>
      </c>
      <c r="F89" s="13">
        <f>+B89-E89</f>
        <v/>
      </c>
      <c r="I89" s="8">
        <f>C89-D89</f>
        <v/>
      </c>
      <c r="J89" s="8">
        <f>B89-E89</f>
        <v/>
      </c>
      <c r="K89">
        <f>I89-J89</f>
        <v/>
      </c>
    </row>
    <row r="90">
      <c r="A90" s="10" t="n">
        <v>36529</v>
      </c>
      <c r="B90" s="15" t="n">
        <v>300000</v>
      </c>
      <c r="C90" s="15" t="n">
        <v>10044</v>
      </c>
      <c r="D90" s="15" t="n">
        <v>93254</v>
      </c>
      <c r="E90" s="15">
        <f>IF(C90-D90&gt;0,B90-(C90-D90),B90+(C90-D90))</f>
        <v/>
      </c>
      <c r="F90" s="13">
        <f>+B90-E90</f>
        <v/>
      </c>
      <c r="I90" s="8">
        <f>C90-D90</f>
        <v/>
      </c>
      <c r="J90" s="8">
        <f>B90-E90</f>
        <v/>
      </c>
      <c r="K90">
        <f>I90-J90</f>
        <v/>
      </c>
    </row>
    <row r="91">
      <c r="A91" s="10" t="n">
        <v>36530</v>
      </c>
      <c r="B91" s="15" t="n">
        <v>300000</v>
      </c>
      <c r="C91" s="15" t="n">
        <v>10044</v>
      </c>
      <c r="D91" s="15" t="n">
        <v>88254</v>
      </c>
      <c r="E91" s="15">
        <f>IF(C91-D91&gt;0,B91-(C91-D91),B91+(C91-D91))</f>
        <v/>
      </c>
      <c r="F91" s="13">
        <f>+B91-E91</f>
        <v/>
      </c>
      <c r="I91" s="8">
        <f>C91-D91</f>
        <v/>
      </c>
      <c r="J91" s="8">
        <f>B91-E91</f>
        <v/>
      </c>
      <c r="K91">
        <f>I91-J91</f>
        <v/>
      </c>
    </row>
    <row r="92">
      <c r="A92" s="10" t="n">
        <v>36531</v>
      </c>
      <c r="B92" s="15" t="n">
        <v>300000</v>
      </c>
      <c r="C92" s="15" t="n">
        <v>21692</v>
      </c>
      <c r="D92" s="15" t="n">
        <v>63481</v>
      </c>
      <c r="E92" s="15">
        <f>IF(C92-D92&gt;0,B92-(C92-D92),B92+(C92-D92))</f>
        <v/>
      </c>
      <c r="F92" s="13">
        <f>+B92-E92</f>
        <v/>
      </c>
      <c r="I92" s="8">
        <f>C92-D92</f>
        <v/>
      </c>
      <c r="J92" s="8">
        <f>B92-E92</f>
        <v/>
      </c>
      <c r="K92">
        <f>I92-J92</f>
        <v/>
      </c>
    </row>
    <row r="93">
      <c r="A93" s="10" t="n">
        <v>36532</v>
      </c>
      <c r="B93" s="15" t="n">
        <v>300000</v>
      </c>
      <c r="C93" s="15" t="n">
        <v>10044</v>
      </c>
      <c r="D93" s="15" t="n">
        <v>63481</v>
      </c>
      <c r="E93" s="15">
        <f>IF(C93-D93&gt;0,B93-(C93-D93),B93+(C93-D93))</f>
        <v/>
      </c>
      <c r="F93" s="13">
        <f>+B93-E93</f>
        <v/>
      </c>
      <c r="I93" s="8">
        <f>C93-D93</f>
        <v/>
      </c>
      <c r="J93" s="8">
        <f>B93-E93</f>
        <v/>
      </c>
      <c r="K93">
        <f>I93-J93</f>
        <v/>
      </c>
    </row>
    <row r="94">
      <c r="A94" s="10" t="n">
        <v>36533</v>
      </c>
      <c r="B94" s="15" t="n">
        <v>300000</v>
      </c>
      <c r="C94" s="15" t="n">
        <v>10044</v>
      </c>
      <c r="D94" s="15" t="n">
        <v>41928</v>
      </c>
      <c r="E94" s="15">
        <f>IF(C94-D94&gt;0,B94-(C94-D94),B94+(C94-D94))</f>
        <v/>
      </c>
      <c r="F94" s="13">
        <f>+B94-E94</f>
        <v/>
      </c>
      <c r="I94" s="8">
        <f>C94-D94</f>
        <v/>
      </c>
      <c r="J94" s="8">
        <f>B94-E94</f>
        <v/>
      </c>
      <c r="K94">
        <f>I94-J94</f>
        <v/>
      </c>
    </row>
    <row r="95">
      <c r="A95" s="10" t="n">
        <v>36534</v>
      </c>
      <c r="B95" s="15" t="n">
        <v>300000</v>
      </c>
      <c r="C95" s="15" t="n">
        <v>10044</v>
      </c>
      <c r="D95" s="15" t="n">
        <v>41928</v>
      </c>
      <c r="E95" s="14">
        <f>IF(C95-D95&gt;0,B95-(C95-D95),B95+(C95-D95))</f>
        <v/>
      </c>
      <c r="F95" s="13">
        <f>+B95-E95</f>
        <v/>
      </c>
      <c r="I95" s="8">
        <f>C95-D95</f>
        <v/>
      </c>
      <c r="J95" s="8">
        <f>B95-E95</f>
        <v/>
      </c>
      <c r="K95">
        <f>I95-J95</f>
        <v/>
      </c>
    </row>
    <row r="96">
      <c r="A96" s="10" t="n">
        <v>36535</v>
      </c>
      <c r="B96" s="15" t="n">
        <v>300000</v>
      </c>
      <c r="C96" s="15" t="n">
        <v>10044</v>
      </c>
      <c r="D96" s="15" t="n">
        <v>41928</v>
      </c>
      <c r="E96" s="14">
        <f>IF(C96-D96&gt;0,B96-(C96-D96),B96+(C96-D96))</f>
        <v/>
      </c>
      <c r="F96" s="13">
        <f>+B96-E96</f>
        <v/>
      </c>
      <c r="I96" s="8">
        <f>C96-D96</f>
        <v/>
      </c>
      <c r="J96" s="8">
        <f>B96-E96</f>
        <v/>
      </c>
      <c r="K96">
        <f>I96-J96</f>
        <v/>
      </c>
    </row>
    <row r="97">
      <c r="A97" s="10" t="n">
        <v>36536</v>
      </c>
      <c r="B97" s="15" t="n">
        <v>300000</v>
      </c>
      <c r="C97" s="15" t="n">
        <v>9627</v>
      </c>
      <c r="D97" s="15" t="n">
        <v>47988</v>
      </c>
      <c r="E97" s="15">
        <f>IF(C97-D97&gt;0,B97-(C97-D97),B97+(C97-D97))</f>
        <v/>
      </c>
      <c r="F97" s="13">
        <f>+B97-E97</f>
        <v/>
      </c>
      <c r="I97" s="8">
        <f>C97-D97</f>
        <v/>
      </c>
      <c r="J97" s="8">
        <f>B97-E97</f>
        <v/>
      </c>
      <c r="K97">
        <f>I97-J97</f>
        <v/>
      </c>
    </row>
    <row r="98">
      <c r="A98" s="10" t="n">
        <v>36537</v>
      </c>
      <c r="B98" s="15" t="n">
        <v>300000</v>
      </c>
      <c r="C98" s="15" t="n">
        <v>8382</v>
      </c>
      <c r="D98" s="15" t="n">
        <v>41928</v>
      </c>
      <c r="E98" s="15">
        <f>IF(C98-D98&gt;0,B98-(C98-D98),B98+(C98-D98))</f>
        <v/>
      </c>
      <c r="F98" s="13">
        <f>+B98-E98</f>
        <v/>
      </c>
      <c r="I98" s="8">
        <f>C98-D98</f>
        <v/>
      </c>
      <c r="J98" s="8">
        <f>B98-E98</f>
        <v/>
      </c>
      <c r="K98">
        <f>I98-J98</f>
        <v/>
      </c>
    </row>
    <row r="99">
      <c r="A99" s="10" t="n">
        <v>36538</v>
      </c>
      <c r="B99" s="15" t="n">
        <v>300000</v>
      </c>
      <c r="C99" s="15" t="n">
        <v>8382</v>
      </c>
      <c r="D99" s="15" t="n">
        <v>41928</v>
      </c>
      <c r="E99" s="15">
        <f>IF(C99-D99&gt;0,B99-(C99-D99),B99+(C99-D99))</f>
        <v/>
      </c>
      <c r="F99" s="13">
        <f>+B99-E99</f>
        <v/>
      </c>
      <c r="I99" s="8">
        <f>C99-D99</f>
        <v/>
      </c>
      <c r="J99" s="8">
        <f>B99-E99</f>
        <v/>
      </c>
      <c r="K99">
        <f>I99-J99</f>
        <v/>
      </c>
    </row>
    <row r="100">
      <c r="A100" s="10" t="n">
        <v>36539</v>
      </c>
      <c r="B100" s="15" t="n">
        <v>300000</v>
      </c>
      <c r="C100" s="15" t="n">
        <v>23571</v>
      </c>
      <c r="D100" s="15" t="n">
        <v>46928</v>
      </c>
      <c r="E100" s="15">
        <f>IF(C100-D100&gt;0,B100-(C100-D100),B100+(C100-D100))</f>
        <v/>
      </c>
      <c r="F100" s="13">
        <f>+B100-E100</f>
        <v/>
      </c>
      <c r="I100" s="8">
        <f>C100-D100</f>
        <v/>
      </c>
      <c r="J100" s="8">
        <f>B100-E100</f>
        <v/>
      </c>
      <c r="K100">
        <f>I100-J100</f>
        <v/>
      </c>
    </row>
    <row r="101">
      <c r="A101" s="10" t="n">
        <v>36540</v>
      </c>
      <c r="B101" s="15" t="n">
        <v>300000</v>
      </c>
      <c r="C101" s="15" t="n">
        <v>27382</v>
      </c>
      <c r="D101" s="15" t="n">
        <v>37414</v>
      </c>
      <c r="E101" s="15">
        <f>IF(C101-D101&gt;0,B101-(C101-D101),B101+(C101-D101))</f>
        <v/>
      </c>
      <c r="F101" s="13">
        <f>+B101-E101</f>
        <v/>
      </c>
      <c r="I101" s="8">
        <f>C101-D101</f>
        <v/>
      </c>
      <c r="J101" s="8">
        <f>B101-E101</f>
        <v/>
      </c>
      <c r="K101">
        <f>I101-J101</f>
        <v/>
      </c>
    </row>
    <row r="102">
      <c r="A102" s="10" t="n">
        <v>36541</v>
      </c>
      <c r="B102" s="15" t="n">
        <v>300000</v>
      </c>
      <c r="C102" s="15" t="n">
        <v>27382</v>
      </c>
      <c r="D102" s="15" t="n">
        <v>37414</v>
      </c>
      <c r="E102" s="15">
        <f>IF(C102-D102&gt;0,B102-(C102-D102),B102+(C102-D102))</f>
        <v/>
      </c>
      <c r="F102" s="13">
        <f>+B102-E102</f>
        <v/>
      </c>
      <c r="I102" s="8">
        <f>C102-D102</f>
        <v/>
      </c>
      <c r="J102" s="8">
        <f>B102-E102</f>
        <v/>
      </c>
      <c r="K102">
        <f>I102-J102</f>
        <v/>
      </c>
    </row>
    <row r="103">
      <c r="A103" s="10" t="n">
        <v>36542</v>
      </c>
      <c r="B103" s="15" t="n">
        <v>300000</v>
      </c>
      <c r="C103" s="15" t="n">
        <v>27382</v>
      </c>
      <c r="D103" s="15" t="n">
        <v>37414</v>
      </c>
      <c r="E103" s="15">
        <f>IF(C103-D103&gt;0,B103-(C103-D103),B103+(C103-D103))</f>
        <v/>
      </c>
      <c r="F103" s="13">
        <f>+B103-E103</f>
        <v/>
      </c>
      <c r="I103" s="8">
        <f>C103-D103</f>
        <v/>
      </c>
      <c r="J103" s="8">
        <f>B103-E103</f>
        <v/>
      </c>
      <c r="K103">
        <f>I103-J103</f>
        <v/>
      </c>
    </row>
    <row r="104">
      <c r="A104" s="10" t="n">
        <v>36543</v>
      </c>
      <c r="B104" s="15" t="n">
        <v>300000</v>
      </c>
      <c r="C104" s="15" t="n">
        <v>27382</v>
      </c>
      <c r="D104" s="15" t="n">
        <v>37414</v>
      </c>
      <c r="E104" s="15">
        <f>IF(C104-D104&gt;0,B104-(C104-D104),B104+(C104-D104))</f>
        <v/>
      </c>
      <c r="F104" s="13">
        <f>+B104-E104</f>
        <v/>
      </c>
      <c r="I104" s="8">
        <f>C104-D104</f>
        <v/>
      </c>
      <c r="J104" s="8">
        <f>B104-E104</f>
        <v/>
      </c>
      <c r="K104">
        <f>I104-J104</f>
        <v/>
      </c>
    </row>
    <row r="105">
      <c r="A105" s="10" t="n">
        <v>36544</v>
      </c>
      <c r="B105" s="15" t="n">
        <v>300000</v>
      </c>
      <c r="C105" s="15" t="n">
        <v>8382</v>
      </c>
      <c r="D105" s="15" t="n">
        <v>46928</v>
      </c>
      <c r="E105" s="15">
        <f>IF(C105-D105&gt;0,B105-(C105-D105),B105+(C105-D105))</f>
        <v/>
      </c>
      <c r="F105" s="13">
        <f>+B105-E105</f>
        <v/>
      </c>
      <c r="I105" s="8">
        <f>C105-D105</f>
        <v/>
      </c>
      <c r="J105" s="8">
        <f>B105-E105</f>
        <v/>
      </c>
      <c r="K105">
        <f>I105-J105</f>
        <v/>
      </c>
    </row>
    <row r="106">
      <c r="A106" s="10" t="n">
        <v>36545</v>
      </c>
      <c r="B106" s="15" t="n">
        <v>300000</v>
      </c>
      <c r="C106" s="15" t="n">
        <v>8302</v>
      </c>
      <c r="D106" s="15" t="n">
        <v>68481</v>
      </c>
      <c r="E106" s="15">
        <f>IF(C106-D106&gt;0,B106-(C106-D106),B106+(C106-D106))</f>
        <v/>
      </c>
      <c r="F106" s="13">
        <f>+B106-E106</f>
        <v/>
      </c>
      <c r="I106" s="8">
        <f>C106-D106</f>
        <v/>
      </c>
      <c r="J106" s="8">
        <f>B106-E106</f>
        <v/>
      </c>
      <c r="K106">
        <f>I106-J106</f>
        <v/>
      </c>
    </row>
    <row r="107">
      <c r="A107" s="10" t="n">
        <v>36546</v>
      </c>
      <c r="B107" s="15" t="n">
        <v>300000</v>
      </c>
      <c r="C107" s="15" t="n">
        <v>8971</v>
      </c>
      <c r="D107" s="15" t="n">
        <v>68481</v>
      </c>
      <c r="E107" s="15">
        <f>IF(C107-D107&gt;0,B107-(C107-D107),B107+(C107-D107))</f>
        <v/>
      </c>
      <c r="F107" s="13">
        <f>+B107-E107</f>
        <v/>
      </c>
      <c r="I107" s="8">
        <f>C107-D107</f>
        <v/>
      </c>
      <c r="J107" s="8">
        <f>B107-E107</f>
        <v/>
      </c>
      <c r="K107">
        <f>I107-J107</f>
        <v/>
      </c>
    </row>
    <row r="108">
      <c r="A108" s="10" t="n">
        <v>36547</v>
      </c>
      <c r="B108" s="15" t="n">
        <v>300000</v>
      </c>
      <c r="C108" s="15" t="n">
        <v>8382</v>
      </c>
      <c r="D108" s="15" t="n">
        <v>67081</v>
      </c>
      <c r="E108" s="15">
        <f>IF(C108-D108&gt;0,B108-(C108-D108),B108+(C108-D108))</f>
        <v/>
      </c>
      <c r="F108" s="13">
        <f>+B108-E108</f>
        <v/>
      </c>
      <c r="I108" s="8">
        <f>C108-D108</f>
        <v/>
      </c>
      <c r="J108" s="8">
        <f>B108-E108</f>
        <v/>
      </c>
      <c r="K108">
        <f>I108-J108</f>
        <v/>
      </c>
    </row>
    <row r="109">
      <c r="A109" s="10" t="n">
        <v>36548</v>
      </c>
      <c r="B109" s="15" t="n">
        <v>300000</v>
      </c>
      <c r="C109" s="15" t="n">
        <v>8382</v>
      </c>
      <c r="D109" s="15" t="n">
        <v>67081</v>
      </c>
      <c r="E109" s="15">
        <f>IF(C109-D109&gt;0,B109-(C109-D109),B109+(C109-D109))</f>
        <v/>
      </c>
      <c r="F109" s="13">
        <f>+B109-E109</f>
        <v/>
      </c>
      <c r="I109" s="8">
        <f>C109-D109</f>
        <v/>
      </c>
      <c r="J109" s="8">
        <f>B109-E109</f>
        <v/>
      </c>
      <c r="K109">
        <f>I109-J109</f>
        <v/>
      </c>
    </row>
    <row r="110">
      <c r="A110" s="10" t="n">
        <v>36549</v>
      </c>
      <c r="B110" s="15" t="n">
        <v>300000</v>
      </c>
      <c r="C110" s="15" t="n">
        <v>8382</v>
      </c>
      <c r="D110" s="15" t="n">
        <v>67081</v>
      </c>
      <c r="E110" s="15">
        <f>IF(C110-D110&gt;0,B110-(C110-D110),B110+(C110-D110))</f>
        <v/>
      </c>
      <c r="F110" s="13">
        <f>+B110-E110</f>
        <v/>
      </c>
      <c r="I110" s="8">
        <f>C110-D110</f>
        <v/>
      </c>
      <c r="J110" s="8">
        <f>B110-E110</f>
        <v/>
      </c>
      <c r="K110">
        <f>I110-J110</f>
        <v/>
      </c>
    </row>
    <row r="111">
      <c r="A111" s="10" t="n">
        <v>36550</v>
      </c>
      <c r="B111" s="15" t="n">
        <v>300000</v>
      </c>
      <c r="C111" s="15" t="n">
        <v>8382</v>
      </c>
      <c r="D111" s="15" t="n">
        <v>68481</v>
      </c>
      <c r="E111" s="15">
        <f>IF(C111-D111&gt;0,B111-(C111-D111),B111+(C111-D111))</f>
        <v/>
      </c>
      <c r="F111" s="13">
        <f>+B111-E111</f>
        <v/>
      </c>
      <c r="I111" s="8">
        <f>C111-D111</f>
        <v/>
      </c>
      <c r="J111" s="8">
        <f>B111-E111</f>
        <v/>
      </c>
      <c r="K111">
        <f>I111-J111</f>
        <v/>
      </c>
    </row>
    <row r="112">
      <c r="A112" s="10" t="n">
        <v>36551</v>
      </c>
      <c r="B112" s="15" t="n">
        <v>300000</v>
      </c>
      <c r="C112" s="15" t="n">
        <v>10572</v>
      </c>
      <c r="D112" s="15" t="n">
        <v>68481</v>
      </c>
      <c r="E112" s="15">
        <f>IF(C112-D112&gt;0,B112-(C112-D112),B112+(C112-D112))</f>
        <v/>
      </c>
      <c r="F112" s="13">
        <f>+B112-E112</f>
        <v/>
      </c>
      <c r="I112" s="8">
        <f>C112-D112</f>
        <v/>
      </c>
      <c r="J112" s="8">
        <f>B112-E112</f>
        <v/>
      </c>
      <c r="K112">
        <f>I112-J112</f>
        <v/>
      </c>
    </row>
    <row r="113">
      <c r="A113" s="10" t="n">
        <v>36552</v>
      </c>
      <c r="B113" s="15" t="n">
        <v>300000</v>
      </c>
      <c r="C113" s="15" t="n">
        <v>8473</v>
      </c>
      <c r="D113" s="15" t="n">
        <v>68481</v>
      </c>
      <c r="E113" s="15">
        <f>IF(C113-D113&gt;0,B113-(C113-D113),B113+(C113-D113))</f>
        <v/>
      </c>
      <c r="F113" s="13">
        <f>+B113-E113</f>
        <v/>
      </c>
      <c r="I113" s="8">
        <f>C113-D113</f>
        <v/>
      </c>
      <c r="J113" s="8">
        <f>B113-E113</f>
        <v/>
      </c>
      <c r="K113">
        <f>I113-J113</f>
        <v/>
      </c>
    </row>
    <row r="114">
      <c r="A114" s="10" t="n">
        <v>36553</v>
      </c>
      <c r="B114" s="15" t="n">
        <v>300000</v>
      </c>
      <c r="C114" s="15" t="n">
        <v>10572</v>
      </c>
      <c r="D114" s="15" t="n">
        <v>68481</v>
      </c>
      <c r="E114" s="15">
        <f>IF(C114-D114&gt;0,B114-(C114-D114),B114+(C114-D114))</f>
        <v/>
      </c>
      <c r="F114" s="13">
        <f>+B114-E114</f>
        <v/>
      </c>
      <c r="I114" s="8">
        <f>C114-D114</f>
        <v/>
      </c>
      <c r="J114" s="8">
        <f>B114-E114</f>
        <v/>
      </c>
      <c r="K114">
        <f>I114-J114</f>
        <v/>
      </c>
    </row>
    <row r="115">
      <c r="A115" s="10" t="n">
        <v>36554</v>
      </c>
      <c r="B115" s="15" t="n">
        <v>300000</v>
      </c>
      <c r="C115" s="15" t="n">
        <v>26142</v>
      </c>
      <c r="D115" s="15" t="n">
        <v>60888</v>
      </c>
      <c r="E115" s="15">
        <f>IF(C115-D115&gt;0,B115-(C115-D115),B115+(C115-D115))</f>
        <v/>
      </c>
      <c r="F115" s="13">
        <f>+B115-E115</f>
        <v/>
      </c>
      <c r="I115" s="8">
        <f>C115-D115</f>
        <v/>
      </c>
      <c r="J115" s="8">
        <f>B115-E115</f>
        <v/>
      </c>
      <c r="K115">
        <f>I115-J115</f>
        <v/>
      </c>
    </row>
    <row r="116">
      <c r="A116" s="10" t="n">
        <v>36555</v>
      </c>
      <c r="B116" s="15" t="n">
        <v>300000</v>
      </c>
      <c r="C116" s="15" t="n">
        <v>26142</v>
      </c>
      <c r="D116" s="15" t="n">
        <v>60888</v>
      </c>
      <c r="E116" s="15">
        <f>IF(C116-D116&gt;0,B116-(C116-D116),B116+(C116-D116))</f>
        <v/>
      </c>
      <c r="F116" s="13">
        <f>+B116-E116</f>
        <v/>
      </c>
      <c r="I116" s="8">
        <f>C116-D116</f>
        <v/>
      </c>
      <c r="J116" s="8">
        <f>B116-E116</f>
        <v/>
      </c>
      <c r="K116">
        <f>I116-J116</f>
        <v/>
      </c>
    </row>
    <row r="117">
      <c r="A117" s="10" t="n">
        <v>36556</v>
      </c>
      <c r="B117" s="15" t="n">
        <v>300000</v>
      </c>
      <c r="C117" s="15" t="n">
        <v>26142</v>
      </c>
      <c r="D117" s="15" t="n">
        <v>60888</v>
      </c>
      <c r="E117" s="15">
        <f>IF(C117-D117&gt;0,B117-(C117-D117),B117+(C117-D117))</f>
        <v/>
      </c>
      <c r="F117" s="13">
        <f>+B117-E117</f>
        <v/>
      </c>
      <c r="G117" s="30">
        <f>SUM(F87:F117)</f>
        <v/>
      </c>
      <c r="H117" s="9">
        <f>+G117/31</f>
        <v/>
      </c>
      <c r="I117" s="8">
        <f>C117-D117</f>
        <v/>
      </c>
      <c r="J117" s="8">
        <f>B117-E117</f>
        <v/>
      </c>
      <c r="K117">
        <f>I117-J117</f>
        <v/>
      </c>
    </row>
    <row r="118" customFormat="1" s="38">
      <c r="A118" s="35" t="inlineStr">
        <is>
          <t>TOTAL JAN</t>
        </is>
      </c>
      <c r="B118" s="39">
        <f>SUM(B87:B117)</f>
        <v/>
      </c>
      <c r="C118" s="39">
        <f>SUM(C87:C117)</f>
        <v/>
      </c>
      <c r="D118" s="39">
        <f>SUM(D87:D117)</f>
        <v/>
      </c>
      <c r="E118" s="39">
        <f>SUM(E87:E117)</f>
        <v/>
      </c>
      <c r="F118" s="39">
        <f>SUM(F87:F117)</f>
        <v/>
      </c>
      <c r="G118" s="40" t="n"/>
      <c r="H118" s="37" t="n"/>
      <c r="I118" s="8">
        <f>C118-D118</f>
        <v/>
      </c>
      <c r="J118" s="8">
        <f>B118-E118</f>
        <v/>
      </c>
      <c r="K118" s="38">
        <f>I118-J118</f>
        <v/>
      </c>
    </row>
    <row r="119" customFormat="1" s="38">
      <c r="A119" s="35" t="inlineStr">
        <is>
          <t>JAN AVG</t>
        </is>
      </c>
      <c r="B119" s="39">
        <f>+B118/31</f>
        <v/>
      </c>
      <c r="C119" s="39">
        <f>+C118/31</f>
        <v/>
      </c>
      <c r="D119" s="39">
        <f>+D118/31</f>
        <v/>
      </c>
      <c r="E119" s="39">
        <f>+E118/31</f>
        <v/>
      </c>
      <c r="F119" s="39">
        <f>+F118/31</f>
        <v/>
      </c>
      <c r="G119" s="40" t="n"/>
      <c r="H119" s="37" t="n"/>
      <c r="I119" s="8">
        <f>C119-D119</f>
        <v/>
      </c>
      <c r="J119" s="8">
        <f>B119-E119</f>
        <v/>
      </c>
      <c r="K119" s="38">
        <f>I119-J119</f>
        <v/>
      </c>
    </row>
    <row r="120">
      <c r="A120" s="10" t="n">
        <v>36557</v>
      </c>
      <c r="B120" s="15" t="n">
        <v>300000</v>
      </c>
      <c r="C120" s="15" t="n">
        <v>32851</v>
      </c>
      <c r="D120" s="15" t="n">
        <v>35551</v>
      </c>
      <c r="E120" s="15">
        <f>IF(C120-D120&gt;0,B120-(C120-D120),B120+(C120-D120))</f>
        <v/>
      </c>
      <c r="F120" s="15">
        <f>+B120-E120</f>
        <v/>
      </c>
      <c r="I120" s="8">
        <f>C120-D120</f>
        <v/>
      </c>
      <c r="J120" s="8">
        <f>B120-E120</f>
        <v/>
      </c>
      <c r="K120">
        <f>I120-J120</f>
        <v/>
      </c>
    </row>
    <row r="121">
      <c r="A121" s="10" t="n">
        <v>36558</v>
      </c>
      <c r="B121" s="15" t="n">
        <v>300000</v>
      </c>
      <c r="C121" s="15" t="n">
        <v>35994</v>
      </c>
      <c r="D121" s="15" t="n">
        <v>35551</v>
      </c>
      <c r="E121" s="15">
        <f>IF(C121-D121&gt;0,B121-(C121-D121),B121+(C121-D121))</f>
        <v/>
      </c>
      <c r="F121" s="15">
        <f>+B121-E121</f>
        <v/>
      </c>
      <c r="I121" s="8">
        <f>C121-D121</f>
        <v/>
      </c>
      <c r="J121" s="8">
        <f>B121-E121</f>
        <v/>
      </c>
      <c r="K121">
        <f>I121-J121</f>
        <v/>
      </c>
    </row>
    <row r="122">
      <c r="A122" s="10" t="n">
        <v>36559</v>
      </c>
      <c r="B122" s="15" t="n">
        <v>300000</v>
      </c>
      <c r="C122" s="15" t="n">
        <v>34145</v>
      </c>
      <c r="D122" s="15" t="n">
        <v>35551</v>
      </c>
      <c r="E122" s="15">
        <f>IF(C122-D122&gt;0,B122-(C122-D122),B122+(C122-D122))</f>
        <v/>
      </c>
      <c r="F122" s="15">
        <f>+B122-E122</f>
        <v/>
      </c>
      <c r="I122" s="8">
        <f>C122-D122</f>
        <v/>
      </c>
      <c r="J122" s="8">
        <f>B122-E122</f>
        <v/>
      </c>
      <c r="K122">
        <f>I122-J122</f>
        <v/>
      </c>
    </row>
    <row r="123">
      <c r="A123" s="10" t="n">
        <v>36560</v>
      </c>
      <c r="B123" s="15" t="n">
        <v>300000</v>
      </c>
      <c r="C123" s="15" t="n">
        <v>27915</v>
      </c>
      <c r="D123" s="15" t="n">
        <v>55618</v>
      </c>
      <c r="E123" s="15">
        <f>IF(C123-D123&gt;0,B123-(C123-D123),B123+(C123-D123))</f>
        <v/>
      </c>
      <c r="F123" s="15">
        <f>+B123-E123</f>
        <v/>
      </c>
      <c r="I123" s="8">
        <f>C123-D123</f>
        <v/>
      </c>
      <c r="J123" s="8">
        <f>B123-E123</f>
        <v/>
      </c>
      <c r="K123">
        <f>I123-J123</f>
        <v/>
      </c>
    </row>
    <row r="124">
      <c r="A124" s="10" t="n">
        <v>36561</v>
      </c>
      <c r="B124" s="15" t="n">
        <v>300000</v>
      </c>
      <c r="C124" s="15" t="n">
        <v>27915</v>
      </c>
      <c r="D124" s="15" t="n">
        <v>55618</v>
      </c>
      <c r="E124" s="15">
        <f>IF(C124-D124&gt;0,B124-(C124-D124),B124+(C124-D124))</f>
        <v/>
      </c>
      <c r="F124" s="15">
        <f>+B124-E124</f>
        <v/>
      </c>
      <c r="I124" s="8">
        <f>C124-D124</f>
        <v/>
      </c>
      <c r="J124" s="8">
        <f>B124-E124</f>
        <v/>
      </c>
      <c r="K124">
        <f>I124-J124</f>
        <v/>
      </c>
    </row>
    <row r="125">
      <c r="A125" s="10" t="n">
        <v>36562</v>
      </c>
      <c r="B125" s="15" t="n">
        <v>300000</v>
      </c>
      <c r="C125" s="15" t="n">
        <v>27915</v>
      </c>
      <c r="D125" s="15" t="n">
        <v>55618</v>
      </c>
      <c r="E125" s="15">
        <f>IF(C125-D125&gt;0,B125-(C125-D125),B125+(C125-D125))</f>
        <v/>
      </c>
      <c r="F125" s="15">
        <f>+B125-E125</f>
        <v/>
      </c>
      <c r="I125" s="8">
        <f>C125-D125</f>
        <v/>
      </c>
      <c r="J125" s="8">
        <f>B125-E125</f>
        <v/>
      </c>
      <c r="K125">
        <f>I125-J125</f>
        <v/>
      </c>
    </row>
    <row r="126">
      <c r="A126" s="10" t="n">
        <v>36563</v>
      </c>
      <c r="B126" s="15" t="n">
        <v>300000</v>
      </c>
      <c r="C126" s="15" t="n">
        <v>29266</v>
      </c>
      <c r="D126" s="15" t="n">
        <v>59618</v>
      </c>
      <c r="E126" s="15">
        <f>IF(C126-D126&gt;0,B126-(C126-D126),B126+(C126-D126))</f>
        <v/>
      </c>
      <c r="F126" s="15">
        <f>+B126-E126</f>
        <v/>
      </c>
      <c r="I126" s="8">
        <f>C126-D126</f>
        <v/>
      </c>
      <c r="J126" s="8">
        <f>B126-E126</f>
        <v/>
      </c>
      <c r="K126">
        <f>I126-J126</f>
        <v/>
      </c>
    </row>
    <row r="127">
      <c r="A127" s="10" t="n">
        <v>36564</v>
      </c>
      <c r="B127" s="15" t="n">
        <v>300000</v>
      </c>
      <c r="C127" s="15" t="n">
        <v>59220</v>
      </c>
      <c r="D127" s="15" t="n">
        <v>50618</v>
      </c>
      <c r="E127" s="15">
        <f>IF(C127-D127&gt;0,B127-(C127-D127),B127+(C127-D127))</f>
        <v/>
      </c>
      <c r="F127" s="15">
        <f>+B127-E127</f>
        <v/>
      </c>
      <c r="I127" s="8">
        <f>C127-D127</f>
        <v/>
      </c>
      <c r="J127" s="8">
        <f>B127-E127</f>
        <v/>
      </c>
      <c r="K127">
        <f>I127-J127</f>
        <v/>
      </c>
    </row>
    <row r="128">
      <c r="A128" s="10" t="n">
        <v>36565</v>
      </c>
      <c r="B128" s="15" t="n">
        <v>300000</v>
      </c>
      <c r="C128" s="15" t="n">
        <v>42516</v>
      </c>
      <c r="D128" s="15" t="n">
        <v>58618</v>
      </c>
      <c r="E128" s="14">
        <f>IF(C128-D128&gt;0,B128-(C128-D128),B128+(C128-D128))</f>
        <v/>
      </c>
      <c r="F128" s="15">
        <f>+B128-E128</f>
        <v/>
      </c>
      <c r="I128" s="8">
        <f>C128-D128</f>
        <v/>
      </c>
      <c r="J128" s="8">
        <f>B128-E128</f>
        <v/>
      </c>
      <c r="K128">
        <f>I128-J128</f>
        <v/>
      </c>
    </row>
    <row r="129">
      <c r="A129" s="10" t="n">
        <v>36566</v>
      </c>
      <c r="B129" s="15" t="n">
        <v>300000</v>
      </c>
      <c r="C129" s="15" t="n">
        <v>59532</v>
      </c>
      <c r="D129" s="15" t="n">
        <v>51618</v>
      </c>
      <c r="E129" s="14">
        <f>IF(C129-D129&gt;0,B129-(C129-D129),B129+(C129-D129))</f>
        <v/>
      </c>
      <c r="F129" s="15">
        <f>+B129-E129</f>
        <v/>
      </c>
      <c r="I129" s="8">
        <f>C129-D129</f>
        <v/>
      </c>
      <c r="J129" s="8">
        <f>B129-E129</f>
        <v/>
      </c>
      <c r="K129">
        <f>I129-J129</f>
        <v/>
      </c>
    </row>
    <row r="130">
      <c r="A130" s="10" t="n">
        <v>36567</v>
      </c>
      <c r="B130" s="15" t="n">
        <v>300000</v>
      </c>
      <c r="C130" s="15" t="n">
        <v>58965</v>
      </c>
      <c r="D130" s="15" t="n">
        <v>55618</v>
      </c>
      <c r="E130" s="15">
        <f>IF(C130-D130&gt;0,B130-(C130-D130),B130+(C130-D130))</f>
        <v/>
      </c>
      <c r="F130" s="15">
        <f>+B130-E130</f>
        <v/>
      </c>
      <c r="I130" s="8">
        <f>C130-D130</f>
        <v/>
      </c>
      <c r="J130" s="8">
        <f>B130-E130</f>
        <v/>
      </c>
      <c r="K130">
        <f>I130-J130</f>
        <v/>
      </c>
    </row>
    <row r="131">
      <c r="A131" s="10" t="n">
        <v>36568</v>
      </c>
      <c r="B131" s="15" t="n">
        <v>300000</v>
      </c>
      <c r="C131" s="15" t="n">
        <v>32879</v>
      </c>
      <c r="D131" s="15" t="n">
        <v>60618</v>
      </c>
      <c r="E131" s="15">
        <f>IF(C131-D131&gt;0,B131-(C131-D131),B131+(C131-D131))</f>
        <v/>
      </c>
      <c r="F131" s="15">
        <f>+B131-E131</f>
        <v/>
      </c>
      <c r="I131" s="8">
        <f>C131-D131</f>
        <v/>
      </c>
      <c r="J131" s="8">
        <f>B131-E131</f>
        <v/>
      </c>
      <c r="K131">
        <f>I131-J131</f>
        <v/>
      </c>
    </row>
    <row r="132">
      <c r="A132" s="10" t="n">
        <v>36569</v>
      </c>
      <c r="B132" s="15" t="n">
        <v>300000</v>
      </c>
      <c r="C132" s="15" t="n">
        <v>32879</v>
      </c>
      <c r="D132" s="15" t="n">
        <v>60618</v>
      </c>
      <c r="E132" s="15">
        <f>IF(C132-D132&gt;0,B132-(C132-D132),B132+(C132-D132))</f>
        <v/>
      </c>
      <c r="F132" s="15">
        <f>+B132-E132</f>
        <v/>
      </c>
      <c r="I132" s="8">
        <f>C132-D132</f>
        <v/>
      </c>
      <c r="J132" s="8">
        <f>B132-E132</f>
        <v/>
      </c>
      <c r="K132">
        <f>I132-J132</f>
        <v/>
      </c>
    </row>
    <row r="133">
      <c r="A133" s="10" t="n">
        <v>36570</v>
      </c>
      <c r="B133" s="15" t="n">
        <v>300000</v>
      </c>
      <c r="C133" s="15" t="n">
        <v>32879</v>
      </c>
      <c r="D133" s="15" t="n">
        <v>60618</v>
      </c>
      <c r="E133" s="15">
        <f>IF(C133-D133&gt;0,B133-(C133-D133),B133+(C133-D133))</f>
        <v/>
      </c>
      <c r="F133" s="15">
        <f>+B133-E133</f>
        <v/>
      </c>
      <c r="I133" s="8">
        <f>C133-D133</f>
        <v/>
      </c>
      <c r="J133" s="8">
        <f>B133-E133</f>
        <v/>
      </c>
      <c r="K133">
        <f>I133-J133</f>
        <v/>
      </c>
    </row>
    <row r="134">
      <c r="A134" s="10" t="n">
        <v>36571</v>
      </c>
      <c r="B134" s="15" t="n">
        <v>300000</v>
      </c>
      <c r="C134" s="15" t="n">
        <v>32879</v>
      </c>
      <c r="D134" s="15" t="n">
        <v>60618</v>
      </c>
      <c r="E134" s="15">
        <f>IF(C134-D134&gt;0,B134-(C134-D134),B134+(C134-D134))</f>
        <v/>
      </c>
      <c r="F134" s="15">
        <f>+B134-E134</f>
        <v/>
      </c>
      <c r="I134" s="8">
        <f>C134-D134</f>
        <v/>
      </c>
      <c r="J134" s="8">
        <f>B134-E134</f>
        <v/>
      </c>
      <c r="K134">
        <f>I134-J134</f>
        <v/>
      </c>
    </row>
    <row r="135">
      <c r="A135" s="10" t="n">
        <v>36572</v>
      </c>
      <c r="B135" s="15" t="n">
        <v>300000</v>
      </c>
      <c r="C135" s="15" t="n">
        <v>36480</v>
      </c>
      <c r="D135" s="15" t="n">
        <v>60618</v>
      </c>
      <c r="E135" s="15">
        <f>IF(C135-D135&gt;0,B135-(C135-D135),B135+(C135-D135))</f>
        <v/>
      </c>
      <c r="F135" s="15">
        <f>+B135-E135</f>
        <v/>
      </c>
      <c r="I135" s="8">
        <f>C135-D135</f>
        <v/>
      </c>
      <c r="J135" s="8">
        <f>B135-E135</f>
        <v/>
      </c>
      <c r="K135">
        <f>I135-J135</f>
        <v/>
      </c>
    </row>
    <row r="136">
      <c r="A136" s="10" t="n">
        <v>36573</v>
      </c>
      <c r="B136" s="15" t="n">
        <v>300000</v>
      </c>
      <c r="C136" s="15" t="n">
        <v>36480</v>
      </c>
      <c r="D136" s="15" t="n">
        <v>60618</v>
      </c>
      <c r="E136" s="15">
        <f>IF(C136-D136&gt;0,B136-(C136-D136),B136+(C136-D136))</f>
        <v/>
      </c>
      <c r="F136" s="15">
        <f>+B136-E136</f>
        <v/>
      </c>
      <c r="I136" s="8">
        <f>C136-D136</f>
        <v/>
      </c>
      <c r="J136" s="8">
        <f>B136-E136</f>
        <v/>
      </c>
      <c r="K136">
        <f>I136-J136</f>
        <v/>
      </c>
    </row>
    <row r="137">
      <c r="A137" s="10" t="n">
        <v>36574</v>
      </c>
      <c r="B137" s="15" t="n">
        <v>300000</v>
      </c>
      <c r="C137" s="15" t="n">
        <v>36480</v>
      </c>
      <c r="D137" s="15" t="n">
        <v>60618</v>
      </c>
      <c r="E137" s="15">
        <f>IF(C137-D137&gt;0,B137-(C137-D137),B137+(C137-D137))</f>
        <v/>
      </c>
      <c r="F137" s="15">
        <f>+B137-E137</f>
        <v/>
      </c>
      <c r="I137" s="8">
        <f>C137-D137</f>
        <v/>
      </c>
      <c r="J137" s="8">
        <f>B137-E137</f>
        <v/>
      </c>
      <c r="K137">
        <f>I137-J137</f>
        <v/>
      </c>
    </row>
    <row r="138">
      <c r="A138" s="10" t="n">
        <v>36575</v>
      </c>
      <c r="B138" s="15" t="n">
        <v>300000</v>
      </c>
      <c r="C138" s="15" t="n">
        <v>31480</v>
      </c>
      <c r="D138" s="15" t="n">
        <v>60618</v>
      </c>
      <c r="E138" s="15">
        <f>IF(C138-D138&gt;0,B138-(C138-D138),B138+(C138-D138))</f>
        <v/>
      </c>
      <c r="F138" s="15">
        <f>+B138-E138</f>
        <v/>
      </c>
      <c r="I138" s="8">
        <f>C138-D138</f>
        <v/>
      </c>
      <c r="J138" s="8">
        <f>B138-E138</f>
        <v/>
      </c>
      <c r="K138">
        <f>I138-J138</f>
        <v/>
      </c>
    </row>
    <row r="139">
      <c r="A139" s="10" t="n">
        <v>36576</v>
      </c>
      <c r="B139" s="15" t="n">
        <v>300000</v>
      </c>
      <c r="C139" s="15" t="n">
        <v>31480</v>
      </c>
      <c r="D139" s="15" t="n">
        <v>60618</v>
      </c>
      <c r="E139" s="15">
        <f>IF(C139-D139&gt;0,B139-(C139-D139),B139+(C139-D139))</f>
        <v/>
      </c>
      <c r="F139" s="15">
        <f>+B139-E139</f>
        <v/>
      </c>
      <c r="I139" s="8">
        <f>C139-D139</f>
        <v/>
      </c>
      <c r="J139" s="8">
        <f>B139-E139</f>
        <v/>
      </c>
      <c r="K139">
        <f>I139-J139</f>
        <v/>
      </c>
    </row>
    <row r="140">
      <c r="A140" s="10" t="n">
        <v>36577</v>
      </c>
      <c r="B140" s="15" t="n">
        <v>300000</v>
      </c>
      <c r="C140" s="15" t="n">
        <v>31480</v>
      </c>
      <c r="D140" s="15" t="n">
        <v>60618</v>
      </c>
      <c r="E140" s="15">
        <f>IF(C140-D140&gt;0,B140-(C140-D140),B140+(C140-D140))</f>
        <v/>
      </c>
      <c r="F140" s="15">
        <f>+B140-E140</f>
        <v/>
      </c>
      <c r="I140" s="8">
        <f>C140-D140</f>
        <v/>
      </c>
      <c r="J140" s="8">
        <f>B140-E140</f>
        <v/>
      </c>
      <c r="K140">
        <f>I140-J140</f>
        <v/>
      </c>
    </row>
    <row r="141">
      <c r="A141" s="10" t="n">
        <v>36578</v>
      </c>
      <c r="B141" s="15" t="n">
        <v>300000</v>
      </c>
      <c r="C141" s="15" t="n">
        <v>36480</v>
      </c>
      <c r="D141" s="15" t="n">
        <v>35618</v>
      </c>
      <c r="E141" s="15">
        <f>IF(C141-D141&gt;0,B141-(C141-D141),B141+(C141-D141))</f>
        <v/>
      </c>
      <c r="F141" s="15">
        <f>+B141-E141</f>
        <v/>
      </c>
      <c r="I141" s="8">
        <f>C141-D141</f>
        <v/>
      </c>
      <c r="J141" s="8">
        <f>B141-E141</f>
        <v/>
      </c>
      <c r="K141">
        <f>I141-J141</f>
        <v/>
      </c>
    </row>
    <row r="142">
      <c r="A142" s="10" t="n">
        <v>36579</v>
      </c>
      <c r="B142" s="15" t="n">
        <v>300000</v>
      </c>
      <c r="C142" s="15" t="n">
        <v>43330</v>
      </c>
      <c r="D142" s="15" t="n">
        <v>35551</v>
      </c>
      <c r="E142" s="15">
        <f>IF(C142-D142&gt;0,B142-(C142-D142),B142+(C142-D142))</f>
        <v/>
      </c>
      <c r="F142" s="15">
        <f>+B142-E142</f>
        <v/>
      </c>
      <c r="I142" s="8">
        <f>C142-D142</f>
        <v/>
      </c>
      <c r="J142" s="8">
        <f>B142-E142</f>
        <v/>
      </c>
      <c r="K142">
        <f>I142-J142</f>
        <v/>
      </c>
    </row>
    <row r="143">
      <c r="A143" s="10" t="n">
        <v>36580</v>
      </c>
      <c r="B143" s="15" t="n">
        <v>300000</v>
      </c>
      <c r="C143" s="15" t="n">
        <v>41480</v>
      </c>
      <c r="D143" s="15" t="n">
        <v>35551</v>
      </c>
      <c r="E143" s="15">
        <f>IF(C143-D143&gt;0,B143-(C143-D143),B143+(C143-D143))</f>
        <v/>
      </c>
      <c r="F143" s="15">
        <f>+B143-E143</f>
        <v/>
      </c>
      <c r="I143" s="8">
        <f>C143-D143</f>
        <v/>
      </c>
      <c r="J143" s="8">
        <f>B143-E143</f>
        <v/>
      </c>
      <c r="K143">
        <f>I143-J143</f>
        <v/>
      </c>
    </row>
    <row r="144">
      <c r="A144" s="10" t="n">
        <v>36581</v>
      </c>
      <c r="B144" s="15" t="n">
        <v>300000</v>
      </c>
      <c r="C144" s="15" t="n">
        <v>50741</v>
      </c>
      <c r="D144" s="15" t="n">
        <v>35580</v>
      </c>
      <c r="E144" s="15">
        <f>IF(C144-D144&gt;0,B144-(C144-D144),B144+(C144-D144))</f>
        <v/>
      </c>
      <c r="F144" s="15">
        <f>+B144-E144</f>
        <v/>
      </c>
      <c r="I144" s="8">
        <f>C144-D144</f>
        <v/>
      </c>
      <c r="J144" s="8">
        <f>B144-E144</f>
        <v/>
      </c>
      <c r="K144">
        <f>I144-J144</f>
        <v/>
      </c>
    </row>
    <row r="145">
      <c r="A145" s="10" t="n">
        <v>36582</v>
      </c>
      <c r="B145" s="15" t="n">
        <v>300000</v>
      </c>
      <c r="C145" s="15" t="n">
        <v>50741</v>
      </c>
      <c r="D145" s="15" t="n">
        <v>35580</v>
      </c>
      <c r="E145" s="15">
        <f>IF(C145-D145&gt;0,B145-(C145-D145),B145+(C145-D145))</f>
        <v/>
      </c>
      <c r="F145" s="15">
        <f>+B145-E145</f>
        <v/>
      </c>
      <c r="I145" s="8">
        <f>C145-D145</f>
        <v/>
      </c>
      <c r="J145" s="8">
        <f>B145-E145</f>
        <v/>
      </c>
      <c r="K145">
        <f>I145-J145</f>
        <v/>
      </c>
    </row>
    <row r="146">
      <c r="A146" s="10" t="n">
        <v>36583</v>
      </c>
      <c r="B146" s="15" t="n">
        <v>300000</v>
      </c>
      <c r="C146" s="15" t="n">
        <v>50741</v>
      </c>
      <c r="D146" s="15" t="n">
        <v>35580</v>
      </c>
      <c r="E146" s="15">
        <f>IF(C146-D146&gt;0,B146-(C146-D146),B146+(C146-D146))</f>
        <v/>
      </c>
      <c r="F146" s="15">
        <f>+B146-E146</f>
        <v/>
      </c>
      <c r="I146" s="8">
        <f>C146-D146</f>
        <v/>
      </c>
      <c r="J146" s="8">
        <f>B146-E146</f>
        <v/>
      </c>
      <c r="K146">
        <f>I146-J146</f>
        <v/>
      </c>
    </row>
    <row r="147">
      <c r="A147" s="10" t="n">
        <v>36584</v>
      </c>
      <c r="B147" s="15" t="n">
        <v>300000</v>
      </c>
      <c r="C147" s="15" t="n">
        <v>43133</v>
      </c>
      <c r="D147" s="15" t="n">
        <v>35551</v>
      </c>
      <c r="E147" s="15">
        <f>IF(C147-D147&gt;0,B147-(C147-D147),B147+(C147-D147))</f>
        <v/>
      </c>
      <c r="F147" s="15">
        <f>+B147-E147</f>
        <v/>
      </c>
      <c r="I147" s="8">
        <f>C147-D147</f>
        <v/>
      </c>
      <c r="J147" s="8">
        <f>B147-E147</f>
        <v/>
      </c>
      <c r="K147">
        <f>I147-J147</f>
        <v/>
      </c>
    </row>
    <row r="148">
      <c r="A148" s="10" t="n">
        <v>36585</v>
      </c>
      <c r="B148" s="15" t="n">
        <v>300000</v>
      </c>
      <c r="C148" s="15" t="n">
        <v>41400</v>
      </c>
      <c r="D148" s="15" t="n">
        <v>35551</v>
      </c>
      <c r="E148" s="15">
        <f>IF(C148-D148&gt;0,B148-(C148-D148),B148+(C148-D148))</f>
        <v/>
      </c>
      <c r="F148" s="15">
        <f>+B148-E148</f>
        <v/>
      </c>
      <c r="G148" s="30">
        <f>SUM(F120:F148)</f>
        <v/>
      </c>
      <c r="H148" s="9">
        <f>+G148/29</f>
        <v/>
      </c>
      <c r="I148" s="8">
        <f>C148-D148</f>
        <v/>
      </c>
      <c r="J148" s="8">
        <f>B148-E148</f>
        <v/>
      </c>
      <c r="K148">
        <f>I148-J148</f>
        <v/>
      </c>
    </row>
    <row r="149" customFormat="1" s="38">
      <c r="A149" s="35" t="inlineStr">
        <is>
          <t>TOTAL FEB</t>
        </is>
      </c>
      <c r="B149" s="39">
        <f>SUM(B120:B148)</f>
        <v/>
      </c>
      <c r="C149" s="39">
        <f>SUM(C120:C148)</f>
        <v/>
      </c>
      <c r="D149" s="39">
        <f>SUM(D120:D148)</f>
        <v/>
      </c>
      <c r="E149" s="39">
        <f>SUM(E120:E148)</f>
        <v/>
      </c>
      <c r="F149" s="39">
        <f>SUM(F120:F148)</f>
        <v/>
      </c>
      <c r="G149" s="40" t="n"/>
      <c r="H149" s="37" t="n"/>
      <c r="I149" s="8">
        <f>C149-D149</f>
        <v/>
      </c>
      <c r="J149" s="8">
        <f>B149-E149</f>
        <v/>
      </c>
      <c r="K149" s="38">
        <f>I149-J149</f>
        <v/>
      </c>
    </row>
    <row r="150" customFormat="1" s="38">
      <c r="A150" s="35" t="inlineStr">
        <is>
          <t>FEB AVG</t>
        </is>
      </c>
      <c r="B150" s="39">
        <f>+B149/29</f>
        <v/>
      </c>
      <c r="C150" s="39">
        <f>+C149/29</f>
        <v/>
      </c>
      <c r="D150" s="39">
        <f>+D149/29</f>
        <v/>
      </c>
      <c r="E150" s="39">
        <f>+E149/29</f>
        <v/>
      </c>
      <c r="F150" s="39">
        <f>+F149/29</f>
        <v/>
      </c>
      <c r="G150" s="40" t="n"/>
      <c r="H150" s="37" t="n"/>
      <c r="I150" s="8">
        <f>C150-D150</f>
        <v/>
      </c>
      <c r="J150" s="8">
        <f>B150-E150</f>
        <v/>
      </c>
      <c r="K150" s="38">
        <f>I150-J150</f>
        <v/>
      </c>
    </row>
    <row r="151" customFormat="1" s="34">
      <c r="A151" s="32" t="n">
        <v>36586</v>
      </c>
      <c r="B151" s="33" t="n">
        <v>300000</v>
      </c>
      <c r="C151" s="33" t="n">
        <v>40053</v>
      </c>
      <c r="D151" s="33" t="n">
        <v>39228</v>
      </c>
      <c r="E151" s="33">
        <f>IF(C151-D151&gt;0,B151-(C151-D151),B151+(C151-D151))</f>
        <v/>
      </c>
      <c r="F151" s="33">
        <f>+B151-E151</f>
        <v/>
      </c>
      <c r="I151" s="8">
        <f>C151-D151</f>
        <v/>
      </c>
      <c r="J151" s="8">
        <f>B151-E151</f>
        <v/>
      </c>
      <c r="K151" s="34">
        <f>I151-J151</f>
        <v/>
      </c>
    </row>
    <row r="152">
      <c r="A152" s="10">
        <f>+A151+1</f>
        <v/>
      </c>
      <c r="B152" s="15" t="n">
        <v>300000</v>
      </c>
      <c r="C152" s="15" t="n">
        <v>20789</v>
      </c>
      <c r="D152" s="15" t="n">
        <v>39228</v>
      </c>
      <c r="E152" s="15">
        <f>IF(C152-D152&gt;0,B152-(C152-D152),B152+(C152-D152))</f>
        <v/>
      </c>
      <c r="F152" s="15">
        <f>+B152-E152</f>
        <v/>
      </c>
      <c r="I152" s="8">
        <f>C152-D152</f>
        <v/>
      </c>
      <c r="J152" s="8">
        <f>B152-E152</f>
        <v/>
      </c>
      <c r="K152">
        <f>I152-J152</f>
        <v/>
      </c>
    </row>
    <row r="153">
      <c r="A153" s="10">
        <f>+A152+1</f>
        <v/>
      </c>
      <c r="B153" s="15" t="n">
        <v>300000</v>
      </c>
      <c r="C153" s="15" t="n">
        <v>20314</v>
      </c>
      <c r="D153" s="15" t="n">
        <v>39228</v>
      </c>
      <c r="E153" s="15">
        <f>IF(C153-D153&gt;0,B153-(C153-D153),B153+(C153-D153))</f>
        <v/>
      </c>
      <c r="F153" s="15">
        <f>+B153-E153</f>
        <v/>
      </c>
      <c r="I153" s="8">
        <f>C153-D153</f>
        <v/>
      </c>
      <c r="J153" s="8">
        <f>B153-E153</f>
        <v/>
      </c>
      <c r="K153">
        <f>I153-J153</f>
        <v/>
      </c>
    </row>
    <row r="154">
      <c r="A154" s="10">
        <f>+A153+1</f>
        <v/>
      </c>
      <c r="B154" s="15" t="n">
        <v>300000</v>
      </c>
      <c r="C154" s="15" t="n">
        <v>20314</v>
      </c>
      <c r="D154" s="15" t="n">
        <v>56228</v>
      </c>
      <c r="E154" s="15">
        <f>IF(C154-D154&gt;0,B154-(C154-D154),B154+(C154-D154))</f>
        <v/>
      </c>
      <c r="F154" s="15">
        <f>+B154-E154</f>
        <v/>
      </c>
      <c r="I154" s="8">
        <f>C154-D154</f>
        <v/>
      </c>
      <c r="J154" s="8">
        <f>B154-E154</f>
        <v/>
      </c>
      <c r="K154">
        <f>I154-J154</f>
        <v/>
      </c>
    </row>
    <row r="155">
      <c r="A155" s="10">
        <f>+A154+1</f>
        <v/>
      </c>
      <c r="B155" s="15" t="n">
        <v>300000</v>
      </c>
      <c r="C155" s="15" t="n">
        <v>20314</v>
      </c>
      <c r="D155" s="15" t="n">
        <v>56228</v>
      </c>
      <c r="E155" s="15">
        <f>IF(C155-D155&gt;0,B155-(C155-D155),B155+(C155-D155))</f>
        <v/>
      </c>
      <c r="F155" s="15">
        <f>+B155-E155</f>
        <v/>
      </c>
      <c r="I155" s="8">
        <f>C155-D155</f>
        <v/>
      </c>
      <c r="J155" s="8">
        <f>B155-E155</f>
        <v/>
      </c>
      <c r="K155">
        <f>I155-J155</f>
        <v/>
      </c>
    </row>
    <row r="156">
      <c r="A156" s="10">
        <f>+A155+1</f>
        <v/>
      </c>
      <c r="B156" s="15" t="n">
        <v>300000</v>
      </c>
      <c r="C156" s="15" t="n">
        <v>20314</v>
      </c>
      <c r="D156" s="15" t="n">
        <v>56228</v>
      </c>
      <c r="E156" s="15">
        <f>IF(C156-D156&gt;0,B156-(C156-D156),B156+(C156-D156))</f>
        <v/>
      </c>
      <c r="F156" s="15">
        <f>+B156-E156</f>
        <v/>
      </c>
      <c r="I156" s="8">
        <f>C156-D156</f>
        <v/>
      </c>
      <c r="J156" s="8">
        <f>B156-E156</f>
        <v/>
      </c>
      <c r="K156">
        <f>I156-J156</f>
        <v/>
      </c>
    </row>
    <row r="157">
      <c r="A157" s="10">
        <f>+A156+1</f>
        <v/>
      </c>
      <c r="B157" s="15" t="n">
        <v>300000</v>
      </c>
      <c r="C157" s="15" t="n">
        <v>36291</v>
      </c>
      <c r="D157" s="15" t="n">
        <v>56228</v>
      </c>
      <c r="E157" s="15">
        <f>IF(C157-D157&gt;0,B157-(C157-D157),B157+(C157-D157))</f>
        <v/>
      </c>
      <c r="F157" s="15">
        <f>+B157-E157</f>
        <v/>
      </c>
      <c r="I157" s="8">
        <f>C157-D157</f>
        <v/>
      </c>
      <c r="J157" s="8">
        <f>B157-E157</f>
        <v/>
      </c>
      <c r="K157">
        <f>I157-J157</f>
        <v/>
      </c>
    </row>
    <row r="158">
      <c r="A158" s="10">
        <f>+A157+1</f>
        <v/>
      </c>
      <c r="B158" s="15" t="n">
        <v>300000</v>
      </c>
      <c r="C158" s="15" t="n">
        <v>36291</v>
      </c>
      <c r="D158" s="15" t="n">
        <v>56228</v>
      </c>
      <c r="E158" s="15">
        <f>IF(C158-D158&gt;0,B158-(C158-D158),B158+(C158-D158))</f>
        <v/>
      </c>
      <c r="F158" s="15">
        <f>+B158-E158</f>
        <v/>
      </c>
      <c r="I158" s="8">
        <f>C158-D158</f>
        <v/>
      </c>
      <c r="J158" s="8">
        <f>B158-E158</f>
        <v/>
      </c>
      <c r="K158">
        <f>I158-J158</f>
        <v/>
      </c>
    </row>
    <row r="159">
      <c r="A159" s="10">
        <f>+A158+1</f>
        <v/>
      </c>
      <c r="B159" s="15" t="n">
        <v>300000</v>
      </c>
      <c r="C159" s="15" t="n">
        <v>25314</v>
      </c>
      <c r="D159" s="15" t="n">
        <v>56228</v>
      </c>
      <c r="E159" s="14">
        <f>IF(C159-D159&gt;0,B159-(C159-D159),B159+(C159-D159))</f>
        <v/>
      </c>
      <c r="F159" s="15">
        <f>+B159-E159</f>
        <v/>
      </c>
      <c r="I159" s="8">
        <f>C159-D159</f>
        <v/>
      </c>
      <c r="J159" s="8">
        <f>B159-E159</f>
        <v/>
      </c>
      <c r="K159">
        <f>I159-J159</f>
        <v/>
      </c>
    </row>
    <row r="160">
      <c r="A160" s="10">
        <f>+A159+1</f>
        <v/>
      </c>
      <c r="B160" s="15" t="n">
        <v>300000</v>
      </c>
      <c r="C160" s="15" t="n">
        <v>20314</v>
      </c>
      <c r="D160" s="15" t="n">
        <v>56228</v>
      </c>
      <c r="E160" s="14">
        <f>IF(C160-D160&gt;0,B160-(C160-D160),B160+(C160-D160))</f>
        <v/>
      </c>
      <c r="F160" s="15">
        <f>+B160-E160</f>
        <v/>
      </c>
      <c r="I160" s="8">
        <f>C160-D160</f>
        <v/>
      </c>
      <c r="J160" s="8">
        <f>B160-E160</f>
        <v/>
      </c>
      <c r="K160">
        <f>I160-J160</f>
        <v/>
      </c>
    </row>
    <row r="161">
      <c r="A161" s="10">
        <f>+A160+1</f>
        <v/>
      </c>
      <c r="B161" s="15" t="n">
        <v>300000</v>
      </c>
      <c r="C161" s="15" t="n">
        <v>20314</v>
      </c>
      <c r="D161" s="15" t="n">
        <v>40447</v>
      </c>
      <c r="E161" s="15">
        <f>IF(C161-D161&gt;0,B161-(C161-D161),B161+(C161-D161))</f>
        <v/>
      </c>
      <c r="F161" s="15">
        <f>+B161-E161</f>
        <v/>
      </c>
      <c r="I161" s="8">
        <f>C161-D161</f>
        <v/>
      </c>
      <c r="J161" s="8">
        <f>B161-E161</f>
        <v/>
      </c>
      <c r="K161">
        <f>I161-J161</f>
        <v/>
      </c>
    </row>
    <row r="162">
      <c r="A162" s="10">
        <f>+A161+1</f>
        <v/>
      </c>
      <c r="B162" s="15" t="n">
        <v>300000</v>
      </c>
      <c r="C162" s="15" t="n">
        <v>20314</v>
      </c>
      <c r="D162" s="15" t="n">
        <v>40447</v>
      </c>
      <c r="E162" s="15">
        <f>IF(C162-D162&gt;0,B162-(C162-D162),B162+(C162-D162))</f>
        <v/>
      </c>
      <c r="F162" s="15">
        <f>+B162-E162</f>
        <v/>
      </c>
      <c r="I162" s="8">
        <f>C162-D162</f>
        <v/>
      </c>
      <c r="J162" s="8">
        <f>B162-E162</f>
        <v/>
      </c>
      <c r="K162">
        <f>I162-J162</f>
        <v/>
      </c>
    </row>
    <row r="163">
      <c r="A163" s="10">
        <f>+A162+1</f>
        <v/>
      </c>
      <c r="B163" s="15" t="n">
        <v>300000</v>
      </c>
      <c r="C163" s="15" t="n">
        <v>20314</v>
      </c>
      <c r="D163" s="15" t="n">
        <v>40447</v>
      </c>
      <c r="E163" s="15">
        <f>IF(C163-D163&gt;0,B163-(C163-D163),B163+(C163-D163))</f>
        <v/>
      </c>
      <c r="F163" s="15">
        <f>+B163-E163</f>
        <v/>
      </c>
      <c r="I163" s="8">
        <f>C163-D163</f>
        <v/>
      </c>
      <c r="J163" s="8">
        <f>B163-E163</f>
        <v/>
      </c>
      <c r="K163">
        <f>I163-J163</f>
        <v/>
      </c>
    </row>
    <row r="164">
      <c r="A164" s="10">
        <f>+A163+1</f>
        <v/>
      </c>
      <c r="B164" s="15" t="n">
        <v>300000</v>
      </c>
      <c r="C164" s="15" t="n">
        <v>20314</v>
      </c>
      <c r="D164" s="15" t="n">
        <v>39228</v>
      </c>
      <c r="E164" s="15">
        <f>IF(C164-D164&gt;0,B164-(C164-D164),B164+(C164-D164))</f>
        <v/>
      </c>
      <c r="F164" s="15">
        <f>+B164-E164</f>
        <v/>
      </c>
      <c r="I164" s="8">
        <f>C164-D164</f>
        <v/>
      </c>
      <c r="J164" s="8">
        <f>B164-E164</f>
        <v/>
      </c>
      <c r="K164">
        <f>I164-J164</f>
        <v/>
      </c>
    </row>
    <row r="165">
      <c r="A165" s="10">
        <f>+A164+1</f>
        <v/>
      </c>
      <c r="B165" s="15" t="n">
        <v>300000</v>
      </c>
      <c r="C165" s="15" t="n">
        <v>30314</v>
      </c>
      <c r="D165" s="15" t="n">
        <v>39228</v>
      </c>
      <c r="E165" s="15">
        <f>IF(C165-D165&gt;0,B165-(C165-D165),B165+(C165-D165))</f>
        <v/>
      </c>
      <c r="F165" s="15">
        <f>+B165-E165</f>
        <v/>
      </c>
      <c r="I165" s="8">
        <f>C165-D165</f>
        <v/>
      </c>
      <c r="J165" s="8">
        <f>B165-E165</f>
        <v/>
      </c>
      <c r="K165">
        <f>I165-J165</f>
        <v/>
      </c>
    </row>
    <row r="166">
      <c r="A166" s="10">
        <f>+A165+1</f>
        <v/>
      </c>
      <c r="B166" s="15" t="n">
        <v>300000</v>
      </c>
      <c r="C166" s="15" t="n">
        <v>21521</v>
      </c>
      <c r="D166" s="15" t="n">
        <v>58895</v>
      </c>
      <c r="E166" s="15">
        <f>IF(C166-D166&gt;0,B166-(C166-D166),B166+(C166-D166))</f>
        <v/>
      </c>
      <c r="F166" s="15">
        <f>+B166-E166</f>
        <v/>
      </c>
      <c r="I166" s="8">
        <f>C166-D166</f>
        <v/>
      </c>
      <c r="J166" s="8">
        <f>B166-E166</f>
        <v/>
      </c>
      <c r="K166">
        <f>I166-J166</f>
        <v/>
      </c>
    </row>
    <row r="167">
      <c r="A167" s="10">
        <f>+A166+1</f>
        <v/>
      </c>
      <c r="B167" s="15" t="n">
        <v>300000</v>
      </c>
      <c r="C167" s="15" t="n">
        <v>21657</v>
      </c>
      <c r="D167" s="15" t="n">
        <v>45295</v>
      </c>
      <c r="E167" s="15">
        <f>IF(C167-D167&gt;0,B167-(C167-D167),B167+(C167-D167))</f>
        <v/>
      </c>
      <c r="F167" s="15">
        <f>+B167-E167</f>
        <v/>
      </c>
      <c r="I167" s="8">
        <f>C167-D167</f>
        <v/>
      </c>
      <c r="J167" s="8">
        <f>B167-E167</f>
        <v/>
      </c>
      <c r="K167">
        <f>I167-J167</f>
        <v/>
      </c>
    </row>
    <row r="168">
      <c r="A168" s="10">
        <f>+A167+1</f>
        <v/>
      </c>
      <c r="B168" s="15" t="n">
        <v>300000</v>
      </c>
      <c r="C168" s="15" t="n">
        <v>30412</v>
      </c>
      <c r="D168" s="15" t="n">
        <v>34228</v>
      </c>
      <c r="E168" s="15">
        <f>IF(C168-D168&gt;0,B168-(C168-D168),B168+(C168-D168))</f>
        <v/>
      </c>
      <c r="F168" s="15">
        <f>+B168-E168</f>
        <v/>
      </c>
      <c r="I168" s="8">
        <f>C168-D168</f>
        <v/>
      </c>
      <c r="J168" s="8">
        <f>B168-E168</f>
        <v/>
      </c>
      <c r="K168">
        <f>I168-J168</f>
        <v/>
      </c>
    </row>
    <row r="169">
      <c r="A169" s="10">
        <f>+A168+1</f>
        <v/>
      </c>
      <c r="B169" s="15" t="n">
        <v>300000</v>
      </c>
      <c r="C169" s="15" t="n">
        <v>30412</v>
      </c>
      <c r="D169" s="15" t="n">
        <v>34228</v>
      </c>
      <c r="E169" s="15">
        <f>IF(C169-D169&gt;0,B169-(C169-D169),B169+(C169-D169))</f>
        <v/>
      </c>
      <c r="F169" s="15">
        <f>+B169-E169</f>
        <v/>
      </c>
      <c r="I169" s="8">
        <f>C169-D169</f>
        <v/>
      </c>
      <c r="J169" s="8">
        <f>B169-E169</f>
        <v/>
      </c>
      <c r="K169">
        <f>I169-J169</f>
        <v/>
      </c>
    </row>
    <row r="170">
      <c r="A170" s="10">
        <f>+A169+1</f>
        <v/>
      </c>
      <c r="B170" s="15" t="n">
        <v>300000</v>
      </c>
      <c r="C170" s="15" t="n">
        <v>30412</v>
      </c>
      <c r="D170" s="15" t="n">
        <v>34228</v>
      </c>
      <c r="E170" s="15">
        <f>IF(C170-D170&gt;0,B170-(C170-D170),B170+(C170-D170))</f>
        <v/>
      </c>
      <c r="F170" s="15">
        <f>+B170-E170</f>
        <v/>
      </c>
      <c r="I170" s="8">
        <f>C170-D170</f>
        <v/>
      </c>
      <c r="J170" s="8">
        <f>B170-E170</f>
        <v/>
      </c>
      <c r="K170">
        <f>I170-J170</f>
        <v/>
      </c>
    </row>
    <row r="171">
      <c r="A171" s="10">
        <f>+A170+1</f>
        <v/>
      </c>
      <c r="B171" s="15" t="n">
        <v>300000</v>
      </c>
      <c r="C171" s="15" t="n">
        <v>35412</v>
      </c>
      <c r="D171" s="15" t="n">
        <v>34228</v>
      </c>
      <c r="E171" s="15">
        <f>IF(C171-D171&gt;0,B171-(C171-D171),B171+(C171-D171))</f>
        <v/>
      </c>
      <c r="F171" s="15">
        <f>+B171-E171</f>
        <v/>
      </c>
      <c r="I171" s="8">
        <f>C171-D171</f>
        <v/>
      </c>
      <c r="J171" s="8">
        <f>B171-E171</f>
        <v/>
      </c>
      <c r="K171">
        <f>I171-J171</f>
        <v/>
      </c>
    </row>
    <row r="172">
      <c r="A172" s="10">
        <f>+A171+1</f>
        <v/>
      </c>
      <c r="B172" s="15" t="n">
        <v>300000</v>
      </c>
      <c r="C172" s="15" t="n">
        <v>30314</v>
      </c>
      <c r="D172" s="15" t="n">
        <v>34228</v>
      </c>
      <c r="E172" s="15">
        <f>IF(C172-D172&gt;0,B172-(C172-D172),B172+(C172-D172))</f>
        <v/>
      </c>
      <c r="F172" s="15">
        <f>+B172-E172</f>
        <v/>
      </c>
      <c r="I172" s="8">
        <f>C172-D172</f>
        <v/>
      </c>
      <c r="J172" s="8">
        <f>B172-E172</f>
        <v/>
      </c>
      <c r="K172">
        <f>I172-J172</f>
        <v/>
      </c>
    </row>
    <row r="173">
      <c r="A173" s="10">
        <f>+A172+1</f>
        <v/>
      </c>
      <c r="B173" s="15" t="n">
        <v>300000</v>
      </c>
      <c r="C173" s="15" t="n">
        <v>40236</v>
      </c>
      <c r="D173" s="15" t="n">
        <v>34228</v>
      </c>
      <c r="E173" s="15">
        <f>IF(C173-D173&gt;0,B173-(C173-D173),B173+(C173-D173))</f>
        <v/>
      </c>
      <c r="F173" s="15">
        <f>+B173-E173</f>
        <v/>
      </c>
      <c r="I173" s="8">
        <f>C173-D173</f>
        <v/>
      </c>
      <c r="J173" s="8">
        <f>B173-E173</f>
        <v/>
      </c>
      <c r="K173">
        <f>I173-J173</f>
        <v/>
      </c>
    </row>
    <row r="174">
      <c r="A174" s="10">
        <f>+A173+1</f>
        <v/>
      </c>
      <c r="B174" s="15" t="n">
        <v>300000</v>
      </c>
      <c r="C174" s="15" t="n">
        <v>40189</v>
      </c>
      <c r="D174" s="15" t="n">
        <v>34228</v>
      </c>
      <c r="E174" s="15">
        <f>IF(C174-D174&gt;0,B174-(C174-D174),B174+(C174-D174))</f>
        <v/>
      </c>
      <c r="F174" s="15">
        <f>+B174-E174</f>
        <v/>
      </c>
      <c r="I174" s="8">
        <f>C174-D174</f>
        <v/>
      </c>
      <c r="J174" s="8">
        <f>B174-E174</f>
        <v/>
      </c>
      <c r="K174">
        <f>I174-J174</f>
        <v/>
      </c>
    </row>
    <row r="175">
      <c r="A175" s="10">
        <f>+A174+1</f>
        <v/>
      </c>
      <c r="B175" s="15" t="n">
        <v>300000</v>
      </c>
      <c r="C175" s="15" t="n">
        <v>40189</v>
      </c>
      <c r="D175" s="15" t="n">
        <v>34228</v>
      </c>
      <c r="E175" s="15">
        <f>IF(C175-D175&gt;0,B175-(C175-D175),B175+(C175-D175))</f>
        <v/>
      </c>
      <c r="F175" s="15">
        <f>+B175-E175</f>
        <v/>
      </c>
      <c r="I175" s="8">
        <f>C175-D175</f>
        <v/>
      </c>
      <c r="J175" s="8">
        <f>B175-E175</f>
        <v/>
      </c>
      <c r="K175">
        <f>I175-J175</f>
        <v/>
      </c>
    </row>
    <row r="176">
      <c r="A176" s="10">
        <f>+A175+1</f>
        <v/>
      </c>
      <c r="B176" s="15" t="n">
        <v>300000</v>
      </c>
      <c r="C176" s="15" t="n">
        <v>40189</v>
      </c>
      <c r="D176" s="15" t="n">
        <v>34228</v>
      </c>
      <c r="E176" s="15">
        <f>IF(C176-D176&gt;0,B176-(C176-D176),B176+(C176-D176))</f>
        <v/>
      </c>
      <c r="F176" s="15">
        <f>+B176-E176</f>
        <v/>
      </c>
      <c r="I176" s="8">
        <f>C176-D176</f>
        <v/>
      </c>
      <c r="J176" s="8">
        <f>B176-E176</f>
        <v/>
      </c>
      <c r="K176">
        <f>I176-J176</f>
        <v/>
      </c>
    </row>
    <row r="177">
      <c r="A177" s="10">
        <f>+A176+1</f>
        <v/>
      </c>
      <c r="B177" s="15" t="n">
        <v>300000</v>
      </c>
      <c r="C177" s="15" t="n">
        <v>40189</v>
      </c>
      <c r="D177" s="15" t="n">
        <v>34228</v>
      </c>
      <c r="E177" s="15">
        <f>IF(C177-D177&gt;0,B177-(C177-D177),B177+(C177-D177))</f>
        <v/>
      </c>
      <c r="F177" s="15">
        <f>+B177-E177</f>
        <v/>
      </c>
      <c r="I177" s="8">
        <f>C177-D177</f>
        <v/>
      </c>
      <c r="J177" s="8">
        <f>B177-E177</f>
        <v/>
      </c>
      <c r="K177">
        <f>I177-J177</f>
        <v/>
      </c>
    </row>
    <row r="178">
      <c r="A178" s="10">
        <f>+A177+1</f>
        <v/>
      </c>
      <c r="B178" s="15" t="n">
        <v>300000</v>
      </c>
      <c r="C178" s="15" t="n">
        <v>26291</v>
      </c>
      <c r="D178" s="15" t="n">
        <v>34228</v>
      </c>
      <c r="E178" s="15">
        <f>IF(C178-D178&gt;0,B178-(C178-D178),B178+(C178-D178))</f>
        <v/>
      </c>
      <c r="F178" s="15">
        <f>+B178-E178</f>
        <v/>
      </c>
      <c r="I178" s="8">
        <f>C178-D178</f>
        <v/>
      </c>
      <c r="J178" s="8">
        <f>B178-E178</f>
        <v/>
      </c>
      <c r="K178">
        <f>I178-J178</f>
        <v/>
      </c>
    </row>
    <row r="179">
      <c r="A179" s="10">
        <f>+A178+1</f>
        <v/>
      </c>
      <c r="B179" s="15" t="n">
        <v>300000</v>
      </c>
      <c r="C179" s="15" t="n">
        <v>31389</v>
      </c>
      <c r="D179" s="15" t="n">
        <v>34228</v>
      </c>
      <c r="E179" s="15">
        <f>IF(C179-D179&gt;0,B179-(C179-D179),B179+(C179-D179))</f>
        <v/>
      </c>
      <c r="F179" s="15">
        <f>+B179-E179</f>
        <v/>
      </c>
      <c r="I179" s="8">
        <f>C179-D179</f>
        <v/>
      </c>
      <c r="J179" s="8">
        <f>B179-E179</f>
        <v/>
      </c>
      <c r="K179">
        <f>I179-J179</f>
        <v/>
      </c>
    </row>
    <row r="180">
      <c r="A180" s="10">
        <f>+A179+1</f>
        <v/>
      </c>
      <c r="B180" s="15" t="n">
        <v>300000</v>
      </c>
      <c r="C180" s="15" t="n">
        <v>31389</v>
      </c>
      <c r="D180" s="15" t="n">
        <v>34228</v>
      </c>
      <c r="E180" s="15">
        <f>IF(C180-D180&gt;0,B180-(C180-D180),B180+(C180-D180))</f>
        <v/>
      </c>
      <c r="F180" s="15">
        <f>+B180-E180</f>
        <v/>
      </c>
      <c r="I180" s="8">
        <f>C180-D180</f>
        <v/>
      </c>
      <c r="J180" s="8">
        <f>B180-E180</f>
        <v/>
      </c>
      <c r="K180">
        <f>I180-J180</f>
        <v/>
      </c>
    </row>
    <row r="181">
      <c r="A181" s="10" t="n">
        <v>36616</v>
      </c>
      <c r="B181" s="15" t="n">
        <v>300000</v>
      </c>
      <c r="C181" s="15" t="n">
        <v>31389</v>
      </c>
      <c r="D181" s="15" t="n">
        <v>34228</v>
      </c>
      <c r="E181" s="15">
        <f>IF(C181-D181&gt;0,B181-(C181-D181),B181+(C181-D181))</f>
        <v/>
      </c>
      <c r="F181" s="15">
        <f>+B181-E181</f>
        <v/>
      </c>
      <c r="G181" s="30">
        <f>SUM(F149:F181)</f>
        <v/>
      </c>
      <c r="H181" s="9">
        <f>+G181/31</f>
        <v/>
      </c>
      <c r="I181" s="8">
        <f>C181-D181</f>
        <v/>
      </c>
      <c r="J181" s="8">
        <f>B181-E181</f>
        <v/>
      </c>
      <c r="K181">
        <f>I181-J181</f>
        <v/>
      </c>
    </row>
    <row r="182" customFormat="1" s="38">
      <c r="A182" s="35" t="inlineStr">
        <is>
          <t>TOTAL [Person_3]</t>
        </is>
      </c>
      <c r="B182" s="39">
        <f>SUM(B151:B181)</f>
        <v/>
      </c>
      <c r="C182" s="39">
        <f>SUM(C151:C181)</f>
        <v/>
      </c>
      <c r="D182" s="39">
        <f>SUM(D151:D181)</f>
        <v/>
      </c>
      <c r="E182" s="39">
        <f>SUM(E151:E181)</f>
        <v/>
      </c>
      <c r="F182" s="39">
        <f>SUM(F151:F181)</f>
        <v/>
      </c>
      <c r="I182" s="8">
        <f>C182-D182</f>
        <v/>
      </c>
      <c r="J182" s="8">
        <f>B182-E182</f>
        <v/>
      </c>
      <c r="K182" s="38">
        <f>I182-J182</f>
        <v/>
      </c>
    </row>
    <row r="183" customFormat="1" s="38">
      <c r="A183" s="35" t="inlineStr">
        <is>
          <t>[Person_4]</t>
        </is>
      </c>
      <c r="B183" s="39">
        <f>+B182/31</f>
        <v/>
      </c>
      <c r="C183" s="39">
        <f>+C182/31</f>
        <v/>
      </c>
      <c r="D183" s="39">
        <f>+D182/31</f>
        <v/>
      </c>
      <c r="E183" s="39">
        <f>+E182/31</f>
        <v/>
      </c>
      <c r="F183" s="39">
        <f>+F182/31</f>
        <v/>
      </c>
      <c r="G183" s="40">
        <f>SUM(F151:F183)</f>
        <v/>
      </c>
      <c r="H183" s="37">
        <f>+G183/31</f>
        <v/>
      </c>
      <c r="I183" s="8">
        <f>C183-D183</f>
        <v/>
      </c>
      <c r="J183" s="8">
        <f>B183-E183</f>
        <v/>
      </c>
      <c r="K183" s="38">
        <f>I183-J183</f>
        <v/>
      </c>
    </row>
  </sheetData>
  <printOptions gridLines="1"/>
  <pageMargins left="0.75" right="0.75" top="1" bottom="1" header="0.5" footer="0.5"/>
  <pageSetup orientation="portrait" scale="73"/>
  <rowBreaks count="2" manualBreakCount="2">
    <brk id="53" min="0" max="5" man="1"/>
    <brk id="119" min="0" max="5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83"/>
  <sheetViews>
    <sheetView workbookViewId="0">
      <pane ySplit="1" topLeftCell="A2" activePane="bottomLeft" state="frozen"/>
      <selection pane="bottomLeft" activeCell="B1" sqref="B1:F1"/>
    </sheetView>
  </sheetViews>
  <sheetFormatPr baseColWidth="8" defaultRowHeight="12.75"/>
  <cols>
    <col width="23.7109375" customWidth="1" min="1" max="1"/>
    <col width="10" bestFit="1" customWidth="1" min="2" max="2"/>
    <col width="12.5703125" customWidth="1" min="3" max="3"/>
    <col width="12.140625" customWidth="1" min="5" max="5"/>
    <col width="11.7109375" customWidth="1" min="6" max="6"/>
    <col width="12.28515625" customWidth="1" min="8" max="8"/>
    <col width="15.5703125" customWidth="1" min="9" max="9"/>
  </cols>
  <sheetData>
    <row r="1" ht="15" customHeight="1">
      <c r="A1" s="21" t="inlineStr">
        <is>
          <t>PanHandle_River Rouge</t>
        </is>
      </c>
      <c r="B1" s="42" t="inlineStr">
        <is>
          <t>MDQ</t>
        </is>
      </c>
      <c r="C1" s="42" t="inlineStr">
        <is>
          <t>REC</t>
        </is>
      </c>
      <c r="D1" s="42" t="inlineStr">
        <is>
          <t>DEL</t>
        </is>
      </c>
      <c r="E1" s="42" t="inlineStr">
        <is>
          <t>[Person_5]</t>
        </is>
      </c>
      <c r="F1" s="43" t="inlineStr">
        <is>
          <t>FLOW</t>
        </is>
      </c>
      <c r="H1" t="inlineStr">
        <is>
          <t>Rec-Del</t>
        </is>
      </c>
      <c r="I1" t="inlineStr">
        <is>
          <t xml:space="preserve">Backed In </t>
        </is>
      </c>
    </row>
    <row r="2">
      <c r="A2" s="10" t="n">
        <v>36445</v>
      </c>
      <c r="B2" s="14" t="n">
        <v>186000</v>
      </c>
      <c r="C2" s="14" t="n">
        <v>200692</v>
      </c>
      <c r="D2" s="14" t="n"/>
      <c r="E2" s="7">
        <f>B2-C2+D2</f>
        <v/>
      </c>
      <c r="F2" s="8">
        <f>+B2-E2</f>
        <v/>
      </c>
      <c r="H2" s="8">
        <f>+C2-D2</f>
        <v/>
      </c>
      <c r="I2" s="8">
        <f>B2-E2</f>
        <v/>
      </c>
      <c r="J2" s="8">
        <f>+H2-I2</f>
        <v/>
      </c>
    </row>
    <row r="3">
      <c r="A3" s="10" t="n">
        <v>36446</v>
      </c>
      <c r="B3" s="14" t="n">
        <v>186000</v>
      </c>
      <c r="C3" s="14" t="n">
        <v>129162</v>
      </c>
      <c r="D3" s="14" t="n"/>
      <c r="E3" s="7">
        <f>B3-C3+D3</f>
        <v/>
      </c>
      <c r="F3" s="8">
        <f>+B3-E3</f>
        <v/>
      </c>
      <c r="H3">
        <f>+C3-D3</f>
        <v/>
      </c>
      <c r="I3">
        <f>B3-E3</f>
        <v/>
      </c>
      <c r="J3">
        <f>+H3-I3</f>
        <v/>
      </c>
    </row>
    <row r="4">
      <c r="A4" s="10" t="n">
        <v>36447</v>
      </c>
      <c r="B4" s="14" t="n">
        <v>186000</v>
      </c>
      <c r="C4" s="14" t="n">
        <v>161399</v>
      </c>
      <c r="D4" s="14" t="n"/>
      <c r="E4" s="7">
        <f>B4-C4+D4</f>
        <v/>
      </c>
      <c r="F4" s="8">
        <f>+B4-E4</f>
        <v/>
      </c>
      <c r="H4">
        <f>+C4-D4</f>
        <v/>
      </c>
      <c r="I4">
        <f>B4-E4</f>
        <v/>
      </c>
      <c r="J4">
        <f>+H4-I4</f>
        <v/>
      </c>
    </row>
    <row r="5">
      <c r="A5" s="10" t="n">
        <v>36448</v>
      </c>
      <c r="B5" s="14" t="n">
        <v>186000</v>
      </c>
      <c r="C5" s="14" t="n">
        <v>158575</v>
      </c>
      <c r="D5" s="14" t="n"/>
      <c r="E5" s="7">
        <f>B5-C5+D5</f>
        <v/>
      </c>
      <c r="F5" s="8">
        <f>+B5-E5</f>
        <v/>
      </c>
      <c r="H5">
        <f>+C5-D5</f>
        <v/>
      </c>
      <c r="I5">
        <f>B5-E5</f>
        <v/>
      </c>
      <c r="J5">
        <f>+H5-I5</f>
        <v/>
      </c>
    </row>
    <row r="6">
      <c r="A6" s="10" t="n">
        <v>36449</v>
      </c>
      <c r="B6" s="14" t="n">
        <v>186000</v>
      </c>
      <c r="C6" s="14" t="n">
        <v>118533</v>
      </c>
      <c r="D6" s="14" t="n"/>
      <c r="E6" s="7">
        <f>B6-C6+D6</f>
        <v/>
      </c>
      <c r="F6" s="8">
        <f>+B6-E6</f>
        <v/>
      </c>
      <c r="H6">
        <f>+C6-D6</f>
        <v/>
      </c>
      <c r="I6">
        <f>B6-E6</f>
        <v/>
      </c>
      <c r="J6">
        <f>+H6-I6</f>
        <v/>
      </c>
    </row>
    <row r="7">
      <c r="A7" s="10" t="n">
        <v>36450</v>
      </c>
      <c r="B7" s="14" t="n">
        <v>186000</v>
      </c>
      <c r="C7" s="14" t="n">
        <v>118533</v>
      </c>
      <c r="D7" s="14" t="n"/>
      <c r="E7" s="7">
        <f>B7-C7+D7</f>
        <v/>
      </c>
      <c r="F7" s="8">
        <f>+B7-E7</f>
        <v/>
      </c>
      <c r="H7">
        <f>+C7-D7</f>
        <v/>
      </c>
      <c r="I7">
        <f>B7-E7</f>
        <v/>
      </c>
      <c r="J7">
        <f>+H7-I7</f>
        <v/>
      </c>
    </row>
    <row r="8" ht="10.5" customHeight="1">
      <c r="A8" s="10" t="n">
        <v>36451</v>
      </c>
      <c r="B8" s="14" t="n">
        <v>186000</v>
      </c>
      <c r="C8" s="14" t="n">
        <v>108865</v>
      </c>
      <c r="D8" s="14" t="n"/>
      <c r="E8" s="7">
        <f>B8-C8+D8</f>
        <v/>
      </c>
      <c r="F8" s="8">
        <f>+B8-E8</f>
        <v/>
      </c>
      <c r="H8">
        <f>+C8-D8</f>
        <v/>
      </c>
      <c r="I8">
        <f>B8-E8</f>
        <v/>
      </c>
      <c r="J8">
        <f>+H8-I8</f>
        <v/>
      </c>
    </row>
    <row r="9">
      <c r="A9" s="10" t="n">
        <v>36452</v>
      </c>
      <c r="B9" s="14" t="n">
        <v>186000</v>
      </c>
      <c r="C9" s="14" t="n">
        <v>80290</v>
      </c>
      <c r="D9" s="14" t="n"/>
      <c r="E9" s="7">
        <f>B9-C9+D9</f>
        <v/>
      </c>
      <c r="F9" s="8">
        <f>+B9-E9</f>
        <v/>
      </c>
      <c r="H9">
        <f>+C9-D9</f>
        <v/>
      </c>
      <c r="I9">
        <f>B9-E9</f>
        <v/>
      </c>
      <c r="J9">
        <f>+H9-I9</f>
        <v/>
      </c>
    </row>
    <row r="10">
      <c r="A10" s="10" t="n">
        <v>36453</v>
      </c>
      <c r="B10" s="14" t="n">
        <v>186000</v>
      </c>
      <c r="C10" s="14" t="n">
        <v>84406</v>
      </c>
      <c r="D10" s="14" t="n"/>
      <c r="E10" s="7">
        <f>B10-C10+D10</f>
        <v/>
      </c>
      <c r="F10" s="8">
        <f>+B10-E10</f>
        <v/>
      </c>
      <c r="H10">
        <f>+C10-D10</f>
        <v/>
      </c>
      <c r="I10">
        <f>B10-E10</f>
        <v/>
      </c>
      <c r="J10">
        <f>+H10-I10</f>
        <v/>
      </c>
    </row>
    <row r="11">
      <c r="A11" s="10" t="n">
        <v>36454</v>
      </c>
      <c r="B11" s="14" t="n">
        <v>186000</v>
      </c>
      <c r="C11" s="14" t="n">
        <v>68264</v>
      </c>
      <c r="D11" s="14" t="n"/>
      <c r="E11" s="7">
        <f>B11-C11+D11</f>
        <v/>
      </c>
      <c r="F11" s="8">
        <f>+B11-E11</f>
        <v/>
      </c>
      <c r="H11">
        <f>+C11-D11</f>
        <v/>
      </c>
      <c r="I11">
        <f>B11-E11</f>
        <v/>
      </c>
      <c r="J11">
        <f>+H11-I11</f>
        <v/>
      </c>
    </row>
    <row r="12" ht="15.75" customHeight="1">
      <c r="A12" s="10" t="n">
        <v>36455</v>
      </c>
      <c r="B12" s="14" t="n">
        <v>186000</v>
      </c>
      <c r="C12" s="14" t="n">
        <v>75776</v>
      </c>
      <c r="D12" s="14" t="n"/>
      <c r="E12" s="7">
        <f>B12-C12+D12</f>
        <v/>
      </c>
      <c r="F12" s="8">
        <f>+B12-E12</f>
        <v/>
      </c>
      <c r="H12">
        <f>+C12-D12</f>
        <v/>
      </c>
      <c r="I12">
        <f>B12-E12</f>
        <v/>
      </c>
      <c r="J12">
        <f>+H12-I12</f>
        <v/>
      </c>
    </row>
    <row r="13" ht="15.75" customHeight="1">
      <c r="A13" s="10" t="n">
        <v>36456</v>
      </c>
      <c r="B13" s="14" t="n">
        <v>186000</v>
      </c>
      <c r="C13" s="14" t="n">
        <v>75776</v>
      </c>
      <c r="D13" s="14" t="n"/>
      <c r="E13" s="7">
        <f>B13-C13+D13</f>
        <v/>
      </c>
      <c r="F13" s="8">
        <f>+B13-E13</f>
        <v/>
      </c>
      <c r="H13">
        <f>+C13-D13</f>
        <v/>
      </c>
      <c r="I13">
        <f>B13-E13</f>
        <v/>
      </c>
      <c r="J13">
        <f>+H13-I13</f>
        <v/>
      </c>
    </row>
    <row r="14" ht="15.75" customHeight="1">
      <c r="A14" s="10" t="n">
        <v>36457</v>
      </c>
      <c r="B14" s="14" t="n">
        <v>186000</v>
      </c>
      <c r="C14" s="14" t="n">
        <v>75776</v>
      </c>
      <c r="D14" s="14" t="n"/>
      <c r="E14" s="7">
        <f>B14-C14+D14</f>
        <v/>
      </c>
      <c r="F14" s="8">
        <f>+B14-E14</f>
        <v/>
      </c>
      <c r="H14">
        <f>+C14-D14</f>
        <v/>
      </c>
      <c r="I14">
        <f>B14-E14</f>
        <v/>
      </c>
      <c r="J14">
        <f>+H14-I14</f>
        <v/>
      </c>
    </row>
    <row r="15" ht="15.75" customHeight="1">
      <c r="A15" s="10" t="n">
        <v>36458</v>
      </c>
      <c r="B15" s="14" t="n">
        <v>186000</v>
      </c>
      <c r="C15" s="14" t="n">
        <v>96537</v>
      </c>
      <c r="D15" s="14" t="n"/>
      <c r="E15" s="7">
        <f>B15-C15+D15</f>
        <v/>
      </c>
      <c r="F15" s="8">
        <f>+B15-E15</f>
        <v/>
      </c>
      <c r="H15">
        <f>+C15-D15</f>
        <v/>
      </c>
      <c r="I15">
        <f>B15-E15</f>
        <v/>
      </c>
      <c r="J15">
        <f>+H15-I15</f>
        <v/>
      </c>
    </row>
    <row r="16">
      <c r="A16" s="10" t="n">
        <v>36459</v>
      </c>
      <c r="B16" s="14" t="n">
        <v>186000</v>
      </c>
      <c r="C16" s="14" t="n">
        <v>103326</v>
      </c>
      <c r="D16" s="14" t="n"/>
      <c r="E16" s="7">
        <f>B16-C16+D16</f>
        <v/>
      </c>
      <c r="F16" s="8">
        <f>+B16-E16</f>
        <v/>
      </c>
      <c r="H16">
        <f>+C16-D16</f>
        <v/>
      </c>
      <c r="I16">
        <f>B16-E16</f>
        <v/>
      </c>
      <c r="J16">
        <f>+H16-I16</f>
        <v/>
      </c>
    </row>
    <row r="17">
      <c r="A17" s="10" t="n">
        <v>36460</v>
      </c>
      <c r="B17" s="14" t="n">
        <v>186000</v>
      </c>
      <c r="C17" s="14" t="n">
        <v>87334</v>
      </c>
      <c r="D17" s="14" t="n"/>
      <c r="E17" s="7">
        <f>B17-C17+D17</f>
        <v/>
      </c>
      <c r="F17" s="8">
        <f>+B17-E17</f>
        <v/>
      </c>
      <c r="H17">
        <f>+C17-D17</f>
        <v/>
      </c>
      <c r="I17">
        <f>B17-E17</f>
        <v/>
      </c>
      <c r="J17">
        <f>+H17-I17</f>
        <v/>
      </c>
    </row>
    <row r="18">
      <c r="A18" s="10" t="n">
        <v>36461</v>
      </c>
      <c r="B18" s="14" t="n">
        <v>186000</v>
      </c>
      <c r="C18" s="14" t="n">
        <v>75586</v>
      </c>
      <c r="D18" s="14" t="n"/>
      <c r="E18" s="7">
        <f>B18-C18+D18</f>
        <v/>
      </c>
      <c r="F18" s="8">
        <f>+B18-E18</f>
        <v/>
      </c>
      <c r="H18">
        <f>+C18-D18</f>
        <v/>
      </c>
      <c r="I18">
        <f>B18-E18</f>
        <v/>
      </c>
      <c r="J18">
        <f>+H18-I18</f>
        <v/>
      </c>
    </row>
    <row r="19">
      <c r="A19" s="10" t="n">
        <v>36462</v>
      </c>
      <c r="B19" s="14" t="n">
        <v>186000</v>
      </c>
      <c r="C19" s="14" t="n">
        <v>102570</v>
      </c>
      <c r="D19" s="14" t="n"/>
      <c r="E19" s="7">
        <f>B19-C19+D19</f>
        <v/>
      </c>
      <c r="F19" s="8">
        <f>+B19-E19</f>
        <v/>
      </c>
      <c r="H19">
        <f>+C19-D19</f>
        <v/>
      </c>
      <c r="I19">
        <f>B19-E19</f>
        <v/>
      </c>
      <c r="J19">
        <f>+H19-I19</f>
        <v/>
      </c>
    </row>
    <row r="20">
      <c r="A20" s="10" t="n">
        <v>36463</v>
      </c>
      <c r="B20" s="14" t="n">
        <v>186000</v>
      </c>
      <c r="C20" s="14" t="n">
        <v>102570</v>
      </c>
      <c r="D20" s="14" t="n"/>
      <c r="E20" s="7">
        <f>B20-C20+D20</f>
        <v/>
      </c>
      <c r="F20" s="8">
        <f>+B20-E20</f>
        <v/>
      </c>
      <c r="H20">
        <f>+C20-D20</f>
        <v/>
      </c>
      <c r="I20">
        <f>B20-E20</f>
        <v/>
      </c>
      <c r="J20">
        <f>+H20-I20</f>
        <v/>
      </c>
    </row>
    <row r="21">
      <c r="A21" s="10" t="n">
        <v>36464</v>
      </c>
      <c r="B21" s="14" t="n">
        <v>186000</v>
      </c>
      <c r="C21" s="14" t="n">
        <v>102570</v>
      </c>
      <c r="D21" s="14" t="n"/>
      <c r="E21" s="7">
        <f>B21-C21+D21</f>
        <v/>
      </c>
      <c r="F21" s="8">
        <f>+B21-E21</f>
        <v/>
      </c>
      <c r="H21">
        <f>+C21-D21</f>
        <v/>
      </c>
      <c r="I21">
        <f>B21-E21</f>
        <v/>
      </c>
      <c r="J21">
        <f>+H21-I21</f>
        <v/>
      </c>
    </row>
    <row r="22" customFormat="1" s="38">
      <c r="A22" s="35" t="inlineStr">
        <is>
          <t>TOTAL OCT</t>
        </is>
      </c>
      <c r="B22" s="7">
        <f>SUM(B2:B21)</f>
        <v/>
      </c>
      <c r="C22" s="7">
        <f>SUM(C2:C21)</f>
        <v/>
      </c>
      <c r="D22" s="7">
        <f>SUM(D2:D21)</f>
        <v/>
      </c>
      <c r="E22" s="7">
        <f>SUM(E2:E21)</f>
        <v/>
      </c>
      <c r="F22" s="7">
        <f>SUM(F2:F21)</f>
        <v/>
      </c>
      <c r="H22" s="38">
        <f>+C22-D22</f>
        <v/>
      </c>
      <c r="I22" s="38">
        <f>B22-E22</f>
        <v/>
      </c>
      <c r="J22" s="38">
        <f>+H22-I22</f>
        <v/>
      </c>
    </row>
    <row r="23" customFormat="1" s="38">
      <c r="A23" s="35" t="inlineStr">
        <is>
          <t>OCT AVG</t>
        </is>
      </c>
      <c r="B23" s="7">
        <f>+B22/18</f>
        <v/>
      </c>
      <c r="C23" s="7">
        <f>+C22/18</f>
        <v/>
      </c>
      <c r="D23" s="7">
        <f>+D22/18</f>
        <v/>
      </c>
      <c r="E23" s="7">
        <f>+E22/18</f>
        <v/>
      </c>
      <c r="F23" s="7">
        <f>+F22/18</f>
        <v/>
      </c>
      <c r="H23" s="38">
        <f>+C23-D23</f>
        <v/>
      </c>
      <c r="I23" s="38">
        <f>B23-E23</f>
        <v/>
      </c>
      <c r="J23" s="38">
        <f>+H23-I23</f>
        <v/>
      </c>
    </row>
    <row r="24">
      <c r="A24" s="10" t="n">
        <v>36465</v>
      </c>
      <c r="B24" s="15" t="n">
        <v>186000</v>
      </c>
      <c r="C24" s="15" t="n">
        <v>200692</v>
      </c>
      <c r="D24" s="15" t="n"/>
      <c r="E24" s="15">
        <f>IF(C24-D24&gt;0,B24-(C24-D24),B24+(C24-D24))</f>
        <v/>
      </c>
      <c r="F24" s="13">
        <f>+B24-E24</f>
        <v/>
      </c>
      <c r="H24">
        <f>+C24-D24</f>
        <v/>
      </c>
      <c r="I24">
        <f>B24-E24</f>
        <v/>
      </c>
      <c r="J24">
        <f>+H24-I24</f>
        <v/>
      </c>
    </row>
    <row r="25">
      <c r="A25" s="10" t="n">
        <v>36466</v>
      </c>
      <c r="B25" s="15" t="n">
        <v>186000</v>
      </c>
      <c r="C25" s="15" t="n">
        <v>194285</v>
      </c>
      <c r="D25" s="15" t="n"/>
      <c r="E25" s="15">
        <f>IF(C25-D25&gt;0,B25-(C25-D25),B25+(C25-D25))</f>
        <v/>
      </c>
      <c r="F25" s="13">
        <f>+B25-E25</f>
        <v/>
      </c>
      <c r="H25">
        <f>+C25-D25</f>
        <v/>
      </c>
      <c r="I25">
        <f>B25-E25</f>
        <v/>
      </c>
      <c r="J25">
        <f>+H25-I25</f>
        <v/>
      </c>
    </row>
    <row r="26">
      <c r="A26" s="10" t="n">
        <v>36467</v>
      </c>
      <c r="B26" s="15" t="n">
        <v>186000</v>
      </c>
      <c r="C26" s="15" t="n">
        <v>151754</v>
      </c>
      <c r="D26" s="15" t="n"/>
      <c r="E26" s="15">
        <f>IF(C26-D26&gt;0,B26-(C26-D26),B26+(C26-D26))</f>
        <v/>
      </c>
      <c r="F26" s="13">
        <f>+B26-E26</f>
        <v/>
      </c>
      <c r="H26">
        <f>+C26-D26</f>
        <v/>
      </c>
      <c r="I26">
        <f>B26-E26</f>
        <v/>
      </c>
      <c r="J26">
        <f>+H26-I26</f>
        <v/>
      </c>
    </row>
    <row r="27">
      <c r="A27" s="10" t="n">
        <v>36468</v>
      </c>
      <c r="B27" s="15" t="n">
        <v>186000</v>
      </c>
      <c r="C27" s="15" t="n">
        <v>188106</v>
      </c>
      <c r="D27" s="15" t="n"/>
      <c r="E27" s="15">
        <f>IF(C27-D27&gt;0,B27-(C27-D27),B27+(C27-D27))</f>
        <v/>
      </c>
      <c r="F27" s="13">
        <f>+B27-E27</f>
        <v/>
      </c>
      <c r="H27">
        <f>+C27-D27</f>
        <v/>
      </c>
      <c r="I27">
        <f>B27-E27</f>
        <v/>
      </c>
      <c r="J27">
        <f>+H27-I27</f>
        <v/>
      </c>
    </row>
    <row r="28">
      <c r="A28" s="10" t="n">
        <v>36469</v>
      </c>
      <c r="B28" s="15" t="n">
        <v>186000</v>
      </c>
      <c r="C28" s="15" t="n">
        <v>188826</v>
      </c>
      <c r="D28" s="15" t="n"/>
      <c r="E28" s="15">
        <f>IF(C28-D28&gt;0,B28-(C28-D28),B28+(C28-D28))</f>
        <v/>
      </c>
      <c r="F28" s="13">
        <f>+B28-E28</f>
        <v/>
      </c>
      <c r="H28">
        <f>+C28-D28</f>
        <v/>
      </c>
      <c r="I28">
        <f>B28-E28</f>
        <v/>
      </c>
      <c r="J28">
        <f>+H28-I28</f>
        <v/>
      </c>
    </row>
    <row r="29">
      <c r="A29" s="10" t="n">
        <v>36470</v>
      </c>
      <c r="B29" s="15" t="n">
        <v>186000</v>
      </c>
      <c r="C29" s="15" t="n">
        <v>188826</v>
      </c>
      <c r="D29" s="15" t="n"/>
      <c r="E29" s="15">
        <f>IF(C29-D29&gt;0,B29-(C29-D29),B29+(C29-D29))</f>
        <v/>
      </c>
      <c r="F29" s="13">
        <f>+B29-E29</f>
        <v/>
      </c>
      <c r="H29">
        <f>+C29-D29</f>
        <v/>
      </c>
      <c r="I29">
        <f>B29-E29</f>
        <v/>
      </c>
      <c r="J29">
        <f>+H29-I29</f>
        <v/>
      </c>
    </row>
    <row r="30">
      <c r="A30" s="10" t="n">
        <v>36471</v>
      </c>
      <c r="B30" s="15" t="n">
        <v>186000</v>
      </c>
      <c r="C30" s="15" t="n">
        <v>188826</v>
      </c>
      <c r="D30" s="15" t="n"/>
      <c r="E30" s="15">
        <f>IF(C30-D30&gt;0,B30-(C30-D30),B30+(C30-D30))</f>
        <v/>
      </c>
      <c r="F30" s="13">
        <f>+B30-E30</f>
        <v/>
      </c>
      <c r="H30">
        <f>+C30-D30</f>
        <v/>
      </c>
      <c r="I30">
        <f>B30-E30</f>
        <v/>
      </c>
      <c r="J30">
        <f>+H30-I30</f>
        <v/>
      </c>
    </row>
    <row r="31">
      <c r="A31" s="10" t="n">
        <v>36472</v>
      </c>
      <c r="B31" s="15" t="n">
        <v>186000</v>
      </c>
      <c r="C31" s="15" t="n">
        <v>199426</v>
      </c>
      <c r="D31" s="15" t="n"/>
      <c r="E31" s="15">
        <f>IF(C31-D31&gt;0,B31-(C31-D31),B31+(C31-D31))</f>
        <v/>
      </c>
      <c r="F31" s="13">
        <f>+B31-E31</f>
        <v/>
      </c>
      <c r="H31">
        <f>+C31-D31</f>
        <v/>
      </c>
      <c r="I31">
        <f>B31-E31</f>
        <v/>
      </c>
      <c r="J31">
        <f>+H31-I31</f>
        <v/>
      </c>
    </row>
    <row r="32">
      <c r="A32" s="10" t="n">
        <v>36473</v>
      </c>
      <c r="B32" s="15" t="n">
        <v>186000</v>
      </c>
      <c r="C32" s="14" t="n">
        <v>185361</v>
      </c>
      <c r="D32" s="16" t="n"/>
      <c r="E32" s="15">
        <f>IF(C32-D32&gt;0,B32-(C32-D32),B32+(C32-D32))</f>
        <v/>
      </c>
      <c r="F32" s="13">
        <f>+B32-E32</f>
        <v/>
      </c>
      <c r="H32">
        <f>+C32-D32</f>
        <v/>
      </c>
      <c r="I32">
        <f>B32-E32</f>
        <v/>
      </c>
      <c r="J32">
        <f>+H32-I32</f>
        <v/>
      </c>
    </row>
    <row r="33">
      <c r="A33" s="10" t="n">
        <v>36474</v>
      </c>
      <c r="B33" s="15" t="n">
        <v>186000</v>
      </c>
      <c r="C33" s="14" t="n">
        <v>172148</v>
      </c>
      <c r="D33" s="16" t="n"/>
      <c r="E33" s="15">
        <f>IF(C33-D33&gt;0,B33-(C33-D33),B33+(C33-D33))</f>
        <v/>
      </c>
      <c r="F33" s="13">
        <f>+B33-E33</f>
        <v/>
      </c>
      <c r="H33">
        <f>+C33-D33</f>
        <v/>
      </c>
      <c r="I33">
        <f>B33-E33</f>
        <v/>
      </c>
      <c r="J33">
        <f>+H33-I33</f>
        <v/>
      </c>
    </row>
    <row r="34">
      <c r="A34" s="10" t="n">
        <v>36475</v>
      </c>
      <c r="B34" s="15" t="n">
        <v>186000</v>
      </c>
      <c r="C34" s="14" t="n">
        <v>152035</v>
      </c>
      <c r="D34" s="16" t="n"/>
      <c r="E34" s="15">
        <f>IF(C34-D34&gt;0,B34-(C34-D34),B34+(C34-D34))</f>
        <v/>
      </c>
      <c r="F34" s="13">
        <f>+B34-E34</f>
        <v/>
      </c>
      <c r="H34">
        <f>+C34-D34</f>
        <v/>
      </c>
      <c r="I34">
        <f>B34-E34</f>
        <v/>
      </c>
      <c r="J34">
        <f>+H34-I34</f>
        <v/>
      </c>
    </row>
    <row r="35">
      <c r="A35" s="10" t="n">
        <v>36476</v>
      </c>
      <c r="B35" s="15" t="n">
        <v>186000</v>
      </c>
      <c r="C35" s="14" t="n">
        <v>179118</v>
      </c>
      <c r="D35" s="17" t="n"/>
      <c r="E35" s="15">
        <f>IF(C35-D35&gt;0,B35-(C35-D35),B35+(C35-D35))</f>
        <v/>
      </c>
      <c r="F35" s="13">
        <f>+B35-E35</f>
        <v/>
      </c>
      <c r="H35">
        <f>+C35-D35</f>
        <v/>
      </c>
      <c r="I35">
        <f>B35-E35</f>
        <v/>
      </c>
      <c r="J35">
        <f>+H35-I35</f>
        <v/>
      </c>
    </row>
    <row r="36">
      <c r="A36" s="10" t="n">
        <v>36477</v>
      </c>
      <c r="B36" s="15" t="n">
        <v>186000</v>
      </c>
      <c r="C36" s="14" t="n">
        <v>179118</v>
      </c>
      <c r="D36" s="17" t="n"/>
      <c r="E36" s="15">
        <f>IF(C36-D36&gt;0,B36-(C36-D36),B36+(C36-D36))</f>
        <v/>
      </c>
      <c r="F36" s="13">
        <f>+B36-E36</f>
        <v/>
      </c>
      <c r="H36">
        <f>+C36-D36</f>
        <v/>
      </c>
      <c r="I36">
        <f>B36-E36</f>
        <v/>
      </c>
      <c r="J36">
        <f>+H36-I36</f>
        <v/>
      </c>
    </row>
    <row r="37">
      <c r="A37" s="10" t="n">
        <v>36478</v>
      </c>
      <c r="B37" s="15" t="n">
        <v>186000</v>
      </c>
      <c r="C37" s="14" t="n">
        <v>179118</v>
      </c>
      <c r="D37" s="17" t="n"/>
      <c r="E37" s="15">
        <f>IF(C37-D37&gt;0,B37-(C37-D37),B37+(C37-D37))</f>
        <v/>
      </c>
      <c r="F37" s="13">
        <f>+B37-E37</f>
        <v/>
      </c>
      <c r="H37">
        <f>+C37-D37</f>
        <v/>
      </c>
      <c r="I37">
        <f>B37-E37</f>
        <v/>
      </c>
      <c r="J37">
        <f>+H37-I37</f>
        <v/>
      </c>
    </row>
    <row r="38">
      <c r="A38" s="10" t="n">
        <v>36479</v>
      </c>
      <c r="B38" s="15" t="n">
        <v>186000</v>
      </c>
      <c r="C38" s="14" t="n">
        <v>179118</v>
      </c>
      <c r="D38" s="17" t="n"/>
      <c r="E38" s="15">
        <f>IF(C38-D38&gt;0,B38-(C38-D38),B38+(C38-D38))</f>
        <v/>
      </c>
      <c r="F38" s="13">
        <f>+B38-E38</f>
        <v/>
      </c>
      <c r="H38">
        <f>+C38-D38</f>
        <v/>
      </c>
      <c r="I38">
        <f>B38-E38</f>
        <v/>
      </c>
      <c r="J38">
        <f>+H38-I38</f>
        <v/>
      </c>
    </row>
    <row r="39">
      <c r="A39" s="10" t="n">
        <v>36480</v>
      </c>
      <c r="B39" s="15" t="n">
        <v>186000</v>
      </c>
      <c r="C39" s="14" t="n">
        <v>168496</v>
      </c>
      <c r="D39" s="16" t="n"/>
      <c r="E39" s="15">
        <f>IF(C39-D39&gt;0,B39-(C39-D39),B39+(C39-D39))</f>
        <v/>
      </c>
      <c r="F39" s="13">
        <f>+B39-E39</f>
        <v/>
      </c>
      <c r="H39">
        <f>+C39-D39</f>
        <v/>
      </c>
      <c r="I39">
        <f>B39-E39</f>
        <v/>
      </c>
      <c r="J39">
        <f>+H39-I39</f>
        <v/>
      </c>
    </row>
    <row r="40">
      <c r="A40" s="10" t="n">
        <v>36481</v>
      </c>
      <c r="B40" s="15" t="n">
        <v>186000</v>
      </c>
      <c r="C40" s="14" t="n">
        <v>169312</v>
      </c>
      <c r="D40" s="16" t="n"/>
      <c r="E40" s="15">
        <f>IF(C40-D40&gt;0,B40-(C40-D40),B40+(C40-D40))</f>
        <v/>
      </c>
      <c r="F40" s="13">
        <f>+B40-E40</f>
        <v/>
      </c>
      <c r="H40">
        <f>+C40-D40</f>
        <v/>
      </c>
      <c r="I40">
        <f>B40-E40</f>
        <v/>
      </c>
      <c r="J40">
        <f>+H40-I40</f>
        <v/>
      </c>
    </row>
    <row r="41">
      <c r="A41" s="10" t="n">
        <v>36482</v>
      </c>
      <c r="B41" s="15" t="n">
        <v>186000</v>
      </c>
      <c r="C41" s="14" t="n">
        <v>171562</v>
      </c>
      <c r="D41" s="16" t="n"/>
      <c r="E41" s="15">
        <f>IF(C41-D41&gt;0,B41-(C41-D41),B41+(C41-D41))</f>
        <v/>
      </c>
      <c r="F41" s="13">
        <f>+B41-E41</f>
        <v/>
      </c>
      <c r="H41">
        <f>+C41-D41</f>
        <v/>
      </c>
      <c r="I41">
        <f>B41-E41</f>
        <v/>
      </c>
      <c r="J41">
        <f>+H41-I41</f>
        <v/>
      </c>
    </row>
    <row r="42">
      <c r="A42" s="10" t="n">
        <v>36483</v>
      </c>
      <c r="B42" s="15" t="n">
        <v>186000</v>
      </c>
      <c r="C42" s="14" t="n">
        <v>173568</v>
      </c>
      <c r="D42" s="16" t="n"/>
      <c r="E42" s="15">
        <f>IF(C42-D42&gt;0,B42-(C42-D42),B42+(C42-D42))</f>
        <v/>
      </c>
      <c r="F42" s="13">
        <f>+B42-E42</f>
        <v/>
      </c>
      <c r="H42">
        <f>+C42-D42</f>
        <v/>
      </c>
      <c r="I42">
        <f>B42-E42</f>
        <v/>
      </c>
      <c r="J42">
        <f>+H42-I42</f>
        <v/>
      </c>
    </row>
    <row r="43">
      <c r="A43" s="10" t="n">
        <v>36484</v>
      </c>
      <c r="B43" s="15" t="n">
        <v>186000</v>
      </c>
      <c r="C43" s="14" t="n">
        <v>176108</v>
      </c>
      <c r="D43" s="16" t="n"/>
      <c r="E43" s="15">
        <f>IF(C43-D43&gt;0,B43-(C43-D43),B43+(C43-D43))</f>
        <v/>
      </c>
      <c r="F43" s="13">
        <f>+B43-E43</f>
        <v/>
      </c>
      <c r="H43">
        <f>+C43-D43</f>
        <v/>
      </c>
      <c r="I43">
        <f>B43-E43</f>
        <v/>
      </c>
      <c r="J43">
        <f>+H43-I43</f>
        <v/>
      </c>
    </row>
    <row r="44">
      <c r="A44" s="10" t="n">
        <v>36485</v>
      </c>
      <c r="B44" s="15" t="n">
        <v>186000</v>
      </c>
      <c r="C44" s="14" t="n">
        <v>176108</v>
      </c>
      <c r="D44" s="16" t="n"/>
      <c r="E44" s="15">
        <f>IF(C44-D44&gt;0,B44-(C44-D44),B44+(C44-D44))</f>
        <v/>
      </c>
      <c r="F44" s="13">
        <f>+B44-E44</f>
        <v/>
      </c>
      <c r="H44">
        <f>+C44-D44</f>
        <v/>
      </c>
      <c r="I44">
        <f>B44-E44</f>
        <v/>
      </c>
      <c r="J44">
        <f>+H44-I44</f>
        <v/>
      </c>
    </row>
    <row r="45">
      <c r="A45" s="10" t="n">
        <v>36486</v>
      </c>
      <c r="B45" s="15" t="n">
        <v>186000</v>
      </c>
      <c r="C45" s="14" t="n">
        <v>176108</v>
      </c>
      <c r="D45" s="16" t="n"/>
      <c r="E45" s="15">
        <f>IF(C45-D45&gt;0,B45-(C45-D45),B45+(C45-D45))</f>
        <v/>
      </c>
      <c r="F45" s="13">
        <f>+B45-E45</f>
        <v/>
      </c>
      <c r="H45">
        <f>+C45-D45</f>
        <v/>
      </c>
      <c r="I45">
        <f>B45-E45</f>
        <v/>
      </c>
      <c r="J45">
        <f>+H45-I45</f>
        <v/>
      </c>
    </row>
    <row r="46">
      <c r="A46" s="10" t="n">
        <v>36487</v>
      </c>
      <c r="B46" s="15" t="n">
        <v>186000</v>
      </c>
      <c r="C46" s="14" t="n">
        <v>176108</v>
      </c>
      <c r="D46" s="16" t="n"/>
      <c r="E46" s="15">
        <f>IF(C46-D46&gt;0,B46-(C46-D46),B46+(C46-D46))</f>
        <v/>
      </c>
      <c r="F46" s="13">
        <f>+B46-E46</f>
        <v/>
      </c>
      <c r="H46">
        <f>+C46-D46</f>
        <v/>
      </c>
      <c r="I46">
        <f>B46-E46</f>
        <v/>
      </c>
      <c r="J46">
        <f>+H46-I46</f>
        <v/>
      </c>
    </row>
    <row r="47">
      <c r="A47" s="10" t="n">
        <v>36488</v>
      </c>
      <c r="B47" s="15" t="n">
        <v>186000</v>
      </c>
      <c r="C47" s="14" t="n">
        <v>175862</v>
      </c>
      <c r="D47" s="16" t="n"/>
      <c r="E47" s="15">
        <f>IF(C47-D47&gt;0,B47-(C47-D47),B47+(C47-D47))</f>
        <v/>
      </c>
      <c r="F47" s="13">
        <f>+B47-E47</f>
        <v/>
      </c>
      <c r="H47">
        <f>+C47-D47</f>
        <v/>
      </c>
      <c r="I47">
        <f>B47-E47</f>
        <v/>
      </c>
      <c r="J47">
        <f>+H47-I47</f>
        <v/>
      </c>
    </row>
    <row r="48">
      <c r="A48" s="10" t="n">
        <v>36489</v>
      </c>
      <c r="B48" s="15" t="n">
        <v>186000</v>
      </c>
      <c r="C48" s="14" t="n">
        <v>175862</v>
      </c>
      <c r="D48" s="16" t="n"/>
      <c r="E48" s="15">
        <f>IF(C48-D48&gt;0,B48-(C48-D48),B48+(C48-D48))</f>
        <v/>
      </c>
      <c r="F48" s="13">
        <f>+B48-E48</f>
        <v/>
      </c>
      <c r="H48">
        <f>+C48-D48</f>
        <v/>
      </c>
      <c r="I48">
        <f>B48-E48</f>
        <v/>
      </c>
      <c r="J48">
        <f>+H48-I48</f>
        <v/>
      </c>
    </row>
    <row r="49">
      <c r="A49" s="10" t="n">
        <v>36490</v>
      </c>
      <c r="B49" s="15" t="n">
        <v>186000</v>
      </c>
      <c r="C49" s="14" t="n">
        <v>175862</v>
      </c>
      <c r="D49" s="16" t="n"/>
      <c r="E49" s="15">
        <f>IF(C49-D49&gt;0,B49-(C49-D49),B49+(C49-D49))</f>
        <v/>
      </c>
      <c r="F49" s="13">
        <f>+B49-E49</f>
        <v/>
      </c>
      <c r="H49">
        <f>+C49-D49</f>
        <v/>
      </c>
      <c r="I49">
        <f>B49-E49</f>
        <v/>
      </c>
      <c r="J49">
        <f>+H49-I49</f>
        <v/>
      </c>
    </row>
    <row r="50">
      <c r="A50" s="10" t="n">
        <v>36491</v>
      </c>
      <c r="B50" s="15" t="n">
        <v>186000</v>
      </c>
      <c r="C50" s="14" t="n">
        <v>175862</v>
      </c>
      <c r="D50" s="16" t="n"/>
      <c r="E50" s="15">
        <f>IF(C50-D50&gt;0,B50-(C50-D50),B50+(C50-D50))</f>
        <v/>
      </c>
      <c r="F50" s="13">
        <f>+B50-E50</f>
        <v/>
      </c>
      <c r="H50">
        <f>+C50-D50</f>
        <v/>
      </c>
      <c r="I50">
        <f>B50-E50</f>
        <v/>
      </c>
      <c r="J50">
        <f>+H50-I50</f>
        <v/>
      </c>
    </row>
    <row r="51">
      <c r="A51" s="10" t="n">
        <v>36492</v>
      </c>
      <c r="B51" s="15" t="n">
        <v>186000</v>
      </c>
      <c r="C51" s="14" t="n">
        <v>175862</v>
      </c>
      <c r="D51" s="16" t="n"/>
      <c r="E51" s="15">
        <f>IF(C51-D51&gt;0,B51-(C51-D51),B51+(C51-D51))</f>
        <v/>
      </c>
      <c r="F51" s="13">
        <f>+B51-E51</f>
        <v/>
      </c>
      <c r="H51">
        <f>+C51-D51</f>
        <v/>
      </c>
      <c r="I51">
        <f>B51-E51</f>
        <v/>
      </c>
      <c r="J51">
        <f>+H51-I51</f>
        <v/>
      </c>
    </row>
    <row r="52">
      <c r="A52" s="10" t="n">
        <v>36493</v>
      </c>
      <c r="B52" s="15" t="n">
        <v>186000</v>
      </c>
      <c r="C52" s="14" t="n">
        <v>159574</v>
      </c>
      <c r="D52" s="16" t="n"/>
      <c r="E52" s="15">
        <f>IF(C52-D52&gt;0,B52-(C52-D52),B52+(C52-D52))</f>
        <v/>
      </c>
      <c r="F52" s="13">
        <f>+B52-E52</f>
        <v/>
      </c>
      <c r="H52">
        <f>+C52-D52</f>
        <v/>
      </c>
      <c r="I52">
        <f>B52-E52</f>
        <v/>
      </c>
      <c r="J52">
        <f>+H52-I52</f>
        <v/>
      </c>
    </row>
    <row r="53">
      <c r="A53" s="10" t="n">
        <v>36494</v>
      </c>
      <c r="B53" s="15" t="n">
        <v>186000</v>
      </c>
      <c r="C53" s="14" t="n">
        <v>162990</v>
      </c>
      <c r="D53" s="16" t="n"/>
      <c r="E53" s="15">
        <f>IF(C53-D53&gt;0,B53-(C53-D53),B53+(C53-D53))</f>
        <v/>
      </c>
      <c r="F53" s="13">
        <f>+B53-E53</f>
        <v/>
      </c>
      <c r="H53">
        <f>+C53-D53</f>
        <v/>
      </c>
      <c r="I53">
        <f>B53-E53</f>
        <v/>
      </c>
      <c r="J53">
        <f>+H53-I53</f>
        <v/>
      </c>
    </row>
    <row r="54" customFormat="1" s="38">
      <c r="A54" s="35" t="inlineStr">
        <is>
          <t>TOTAL NOV</t>
        </is>
      </c>
      <c r="B54" s="7">
        <f>SUM(B24:B53)</f>
        <v/>
      </c>
      <c r="C54" s="7">
        <f>SUM(C24:C53)</f>
        <v/>
      </c>
      <c r="D54" s="7">
        <f>SUM(D24:D53)</f>
        <v/>
      </c>
      <c r="E54" s="7">
        <f>SUM(E24:E53)</f>
        <v/>
      </c>
      <c r="F54" s="7">
        <f>SUM(F24:F53)</f>
        <v/>
      </c>
      <c r="G54" s="7">
        <f>SUM(G24:G53)</f>
        <v/>
      </c>
      <c r="H54" s="7">
        <f>SUM(H24:H53)</f>
        <v/>
      </c>
      <c r="I54" s="7">
        <f>SUM(I24:I53)</f>
        <v/>
      </c>
      <c r="J54" s="7">
        <f>SUM(J24:J53)</f>
        <v/>
      </c>
    </row>
    <row r="55" customFormat="1" s="38">
      <c r="A55" s="35" t="inlineStr">
        <is>
          <t>nov avg</t>
        </is>
      </c>
      <c r="B55" s="7">
        <f>+B54/30</f>
        <v/>
      </c>
      <c r="C55" s="7">
        <f>+C54/30</f>
        <v/>
      </c>
      <c r="D55" s="7">
        <f>+D54/30</f>
        <v/>
      </c>
      <c r="E55" s="7">
        <f>+E54/30</f>
        <v/>
      </c>
      <c r="F55" s="7">
        <f>+F54/30</f>
        <v/>
      </c>
      <c r="G55" s="7">
        <f>+G54/30</f>
        <v/>
      </c>
      <c r="H55" s="7">
        <f>+H54/30</f>
        <v/>
      </c>
      <c r="I55" s="7">
        <f>+I54/30</f>
        <v/>
      </c>
      <c r="J55" s="7">
        <f>+J54/30</f>
        <v/>
      </c>
    </row>
    <row r="56">
      <c r="A56" s="10" t="n">
        <v>36495</v>
      </c>
      <c r="B56" s="15" t="n">
        <v>186000</v>
      </c>
      <c r="C56" s="15" t="n">
        <v>158740</v>
      </c>
      <c r="D56" s="15" t="n">
        <v>0</v>
      </c>
      <c r="E56" s="15">
        <f>IF(C56-D56&gt;0,B56-(C56-D56),B56+(C56-D56))</f>
        <v/>
      </c>
      <c r="F56" s="13">
        <f>+B56-E56</f>
        <v/>
      </c>
      <c r="H56">
        <f>+C56-D56</f>
        <v/>
      </c>
      <c r="I56">
        <f>B56-E56</f>
        <v/>
      </c>
      <c r="J56">
        <f>+H56-I56</f>
        <v/>
      </c>
    </row>
    <row r="57">
      <c r="A57" s="10" t="n">
        <v>36496</v>
      </c>
      <c r="B57" s="15" t="n">
        <v>186000</v>
      </c>
      <c r="C57" s="15" t="n">
        <v>108674</v>
      </c>
      <c r="D57" s="15" t="n">
        <v>0</v>
      </c>
      <c r="E57" s="15">
        <f>IF(C57-D57&gt;0,B57-(C57-D57),B57+(C57-D57))</f>
        <v/>
      </c>
      <c r="F57" s="13">
        <f>+B57-E57</f>
        <v/>
      </c>
      <c r="H57">
        <f>+C57-D57</f>
        <v/>
      </c>
      <c r="I57">
        <f>B57-E57</f>
        <v/>
      </c>
      <c r="J57">
        <f>+H57-I57</f>
        <v/>
      </c>
    </row>
    <row r="58">
      <c r="A58" s="10" t="n">
        <v>36497</v>
      </c>
      <c r="B58" s="15" t="n">
        <v>186000</v>
      </c>
      <c r="C58" s="15" t="n">
        <v>109413</v>
      </c>
      <c r="D58" s="15" t="n">
        <v>0</v>
      </c>
      <c r="E58" s="15">
        <f>IF(C58-D58&gt;0,B58-(C58-D58),B58+(C58-D58))</f>
        <v/>
      </c>
      <c r="F58" s="13">
        <f>+B58-E58</f>
        <v/>
      </c>
      <c r="H58">
        <f>+C58-D58</f>
        <v/>
      </c>
      <c r="I58">
        <f>B58-E58</f>
        <v/>
      </c>
      <c r="J58">
        <f>+H58-I58</f>
        <v/>
      </c>
    </row>
    <row r="59">
      <c r="A59" s="10" t="n">
        <v>36498</v>
      </c>
      <c r="B59" s="15" t="n">
        <v>186000</v>
      </c>
      <c r="C59" s="15" t="n">
        <v>108482</v>
      </c>
      <c r="D59" s="15" t="n">
        <v>0</v>
      </c>
      <c r="E59" s="15">
        <f>IF(C59-D59&gt;0,B59-(C59-D59),B59+(C59-D59))</f>
        <v/>
      </c>
      <c r="F59" s="13">
        <f>+B59-E59</f>
        <v/>
      </c>
      <c r="H59">
        <f>+C59-D59</f>
        <v/>
      </c>
      <c r="I59">
        <f>B59-E59</f>
        <v/>
      </c>
      <c r="J59">
        <f>+H59-I59</f>
        <v/>
      </c>
    </row>
    <row r="60">
      <c r="A60" s="10" t="n">
        <v>36499</v>
      </c>
      <c r="B60" s="15" t="n">
        <v>186000</v>
      </c>
      <c r="C60" s="15" t="n">
        <v>108482</v>
      </c>
      <c r="D60" s="15" t="n">
        <v>0</v>
      </c>
      <c r="E60" s="15">
        <f>IF(C60-D60&gt;0,B60-(C60-D60),B60+(C60-D60))</f>
        <v/>
      </c>
      <c r="F60" s="13">
        <f>+B60-E60</f>
        <v/>
      </c>
      <c r="H60">
        <f>+C60-D60</f>
        <v/>
      </c>
      <c r="I60">
        <f>B60-E60</f>
        <v/>
      </c>
      <c r="J60">
        <f>+H60-I60</f>
        <v/>
      </c>
    </row>
    <row r="61">
      <c r="A61" s="10" t="n">
        <v>36500</v>
      </c>
      <c r="B61" s="15" t="n">
        <v>186000</v>
      </c>
      <c r="C61" s="15" t="n">
        <v>108482</v>
      </c>
      <c r="D61" s="15" t="n">
        <v>0</v>
      </c>
      <c r="E61" s="15">
        <f>IF(C61-D61&gt;0,B61-(C61-D61),B61+(C61-D61))</f>
        <v/>
      </c>
      <c r="F61" s="13">
        <f>+B61-E61</f>
        <v/>
      </c>
      <c r="H61">
        <f>+C61-D61</f>
        <v/>
      </c>
      <c r="I61">
        <f>B61-E61</f>
        <v/>
      </c>
      <c r="J61">
        <f>+H61-I61</f>
        <v/>
      </c>
    </row>
    <row r="62">
      <c r="A62" s="10" t="n">
        <v>36501</v>
      </c>
      <c r="B62" s="15" t="n">
        <v>186000</v>
      </c>
      <c r="C62" s="14" t="n">
        <v>113458</v>
      </c>
      <c r="D62" s="15" t="n">
        <v>0</v>
      </c>
      <c r="E62" s="15">
        <f>IF(C62-D62&gt;0,B62-(C62-D62),B62+(C62-D62))</f>
        <v/>
      </c>
      <c r="F62" s="13">
        <f>+B62-E62</f>
        <v/>
      </c>
      <c r="H62">
        <f>+C62-D62</f>
        <v/>
      </c>
      <c r="I62">
        <f>B62-E62</f>
        <v/>
      </c>
      <c r="J62">
        <f>+H62-I62</f>
        <v/>
      </c>
    </row>
    <row r="63">
      <c r="A63" s="10" t="n">
        <v>36502</v>
      </c>
      <c r="B63" s="15" t="n">
        <v>186000</v>
      </c>
      <c r="C63" s="14" t="n">
        <v>113458</v>
      </c>
      <c r="D63" s="15" t="n">
        <v>0</v>
      </c>
      <c r="E63" s="15">
        <f>IF(C63-D63&gt;0,B63-(C63-D63),B63+(C63-D63))</f>
        <v/>
      </c>
      <c r="F63" s="13">
        <f>+B63-E63</f>
        <v/>
      </c>
      <c r="H63">
        <f>+C63-D63</f>
        <v/>
      </c>
      <c r="I63">
        <f>B63-E63</f>
        <v/>
      </c>
      <c r="J63">
        <f>+H63-I63</f>
        <v/>
      </c>
    </row>
    <row r="64">
      <c r="A64" s="10" t="n">
        <v>36503</v>
      </c>
      <c r="B64" s="15" t="n">
        <v>186000</v>
      </c>
      <c r="C64" s="14" t="n">
        <v>80342</v>
      </c>
      <c r="D64" s="14" t="n">
        <v>15000</v>
      </c>
      <c r="E64" s="15">
        <f>IF(C64-D64&gt;0,B64-(C64-D64),B64+(C64-D64))</f>
        <v/>
      </c>
      <c r="F64" s="13">
        <f>+B64-E64</f>
        <v/>
      </c>
      <c r="H64">
        <f>+C64-D64</f>
        <v/>
      </c>
      <c r="I64">
        <f>B64-E64</f>
        <v/>
      </c>
      <c r="J64">
        <f>+H64-I64</f>
        <v/>
      </c>
    </row>
    <row r="65">
      <c r="A65" s="10" t="n">
        <v>36504</v>
      </c>
      <c r="B65" s="15" t="n">
        <v>186000</v>
      </c>
      <c r="C65" s="14" t="n">
        <v>77205</v>
      </c>
      <c r="D65" s="14" t="n">
        <v>15000</v>
      </c>
      <c r="E65" s="15">
        <f>IF(C65-D65&gt;0,B65-(C65-D65),B65+(C65-D65))</f>
        <v/>
      </c>
      <c r="F65" s="13">
        <f>+B65-E65</f>
        <v/>
      </c>
      <c r="H65">
        <f>+C65-D65</f>
        <v/>
      </c>
      <c r="I65">
        <f>B65-E65</f>
        <v/>
      </c>
      <c r="J65">
        <f>+H65-I65</f>
        <v/>
      </c>
    </row>
    <row r="66">
      <c r="A66" s="10" t="n">
        <v>36505</v>
      </c>
      <c r="B66" s="15" t="n">
        <v>186000</v>
      </c>
      <c r="C66" s="14" t="n">
        <v>77582</v>
      </c>
      <c r="D66" s="14" t="n">
        <v>15000</v>
      </c>
      <c r="E66" s="15">
        <f>IF(C66-D66&gt;0,B66-(C66-D66),B66+(C66-D66))</f>
        <v/>
      </c>
      <c r="F66" s="13">
        <f>+B66-E66</f>
        <v/>
      </c>
      <c r="H66">
        <f>+C66-D66</f>
        <v/>
      </c>
      <c r="I66">
        <f>B66-E66</f>
        <v/>
      </c>
      <c r="J66">
        <f>+H66-I66</f>
        <v/>
      </c>
    </row>
    <row r="67">
      <c r="A67" s="10" t="n">
        <v>36506</v>
      </c>
      <c r="B67" s="15" t="n">
        <v>186000</v>
      </c>
      <c r="C67" s="14" t="n">
        <v>77582</v>
      </c>
      <c r="D67" s="14" t="n">
        <v>15000</v>
      </c>
      <c r="E67" s="15">
        <f>IF(C67-D67&gt;0,B67-(C67-D67),B67+(C67-D67))</f>
        <v/>
      </c>
      <c r="F67" s="13">
        <f>+B67-E67</f>
        <v/>
      </c>
      <c r="H67">
        <f>+C67-D67</f>
        <v/>
      </c>
      <c r="I67">
        <f>B67-E67</f>
        <v/>
      </c>
      <c r="J67">
        <f>+H67-I67</f>
        <v/>
      </c>
    </row>
    <row r="68">
      <c r="A68" s="10" t="n">
        <v>36507</v>
      </c>
      <c r="B68" s="15" t="n">
        <v>186000</v>
      </c>
      <c r="C68" s="14" t="n">
        <v>77582</v>
      </c>
      <c r="D68" s="14" t="n">
        <v>15000</v>
      </c>
      <c r="E68" s="15">
        <f>IF(C68-D68&gt;0,B68-(C68-D68),B68+(C68-D68))</f>
        <v/>
      </c>
      <c r="F68" s="13">
        <f>+B68-E68</f>
        <v/>
      </c>
      <c r="H68">
        <f>+C68-D68</f>
        <v/>
      </c>
      <c r="I68">
        <f>B68-E68</f>
        <v/>
      </c>
      <c r="J68">
        <f>+H68-I68</f>
        <v/>
      </c>
    </row>
    <row r="69">
      <c r="A69" s="10" t="n">
        <v>36508</v>
      </c>
      <c r="B69" s="15" t="n">
        <v>186000</v>
      </c>
      <c r="C69" s="14" t="n">
        <v>77510</v>
      </c>
      <c r="D69" s="14" t="n">
        <v>15000</v>
      </c>
      <c r="E69" s="15">
        <f>IF(C69-D69&gt;0,B69-(C69-D69),B69+(C69-D69))</f>
        <v/>
      </c>
      <c r="F69" s="13">
        <f>+B69-E69</f>
        <v/>
      </c>
      <c r="H69">
        <f>+C69-D69</f>
        <v/>
      </c>
      <c r="I69">
        <f>B69-E69</f>
        <v/>
      </c>
      <c r="J69">
        <f>+H69-I69</f>
        <v/>
      </c>
    </row>
    <row r="70">
      <c r="A70" s="10" t="n">
        <v>36509</v>
      </c>
      <c r="B70" s="15" t="n">
        <v>186000</v>
      </c>
      <c r="C70" s="14" t="n">
        <v>61065</v>
      </c>
      <c r="D70" s="14" t="n">
        <v>15000</v>
      </c>
      <c r="E70" s="15">
        <f>IF(C70-D70&gt;0,B70-(C70-D70),B70+(C70-D70))</f>
        <v/>
      </c>
      <c r="F70" s="13">
        <f>+B70-E70</f>
        <v/>
      </c>
      <c r="H70">
        <f>+C70-D70</f>
        <v/>
      </c>
      <c r="I70">
        <f>B70-E70</f>
        <v/>
      </c>
      <c r="J70">
        <f>+H70-I70</f>
        <v/>
      </c>
    </row>
    <row r="71">
      <c r="A71" s="10" t="n">
        <v>36510</v>
      </c>
      <c r="B71" s="15" t="n">
        <v>186000</v>
      </c>
      <c r="C71" s="14" t="n">
        <v>66277</v>
      </c>
      <c r="D71" s="14" t="n">
        <v>15000</v>
      </c>
      <c r="E71" s="15">
        <f>IF(C71-D71&gt;0,B71-(C71-D71),B71+(C71-D71))</f>
        <v/>
      </c>
      <c r="F71" s="13">
        <f>+B71-E71</f>
        <v/>
      </c>
      <c r="H71">
        <f>+C71-D71</f>
        <v/>
      </c>
      <c r="I71">
        <f>B71-E71</f>
        <v/>
      </c>
      <c r="J71">
        <f>+H71-I71</f>
        <v/>
      </c>
    </row>
    <row r="72">
      <c r="A72" s="10" t="n">
        <v>36511</v>
      </c>
      <c r="B72" s="15" t="n">
        <v>186000</v>
      </c>
      <c r="C72" s="19" t="n">
        <v>62327</v>
      </c>
      <c r="D72" s="14" t="n">
        <v>15000</v>
      </c>
      <c r="E72" s="15">
        <f>IF(C72-D72&gt;0,B72-(C72-D72),B72+(C72-D72))</f>
        <v/>
      </c>
      <c r="F72" s="13">
        <f>+B72-E72</f>
        <v/>
      </c>
      <c r="H72">
        <f>+C72-D72</f>
        <v/>
      </c>
      <c r="I72">
        <f>B72-E72</f>
        <v/>
      </c>
      <c r="J72">
        <f>+H72-I72</f>
        <v/>
      </c>
    </row>
    <row r="73">
      <c r="A73" s="10" t="n">
        <v>36512</v>
      </c>
      <c r="B73" s="15" t="n">
        <v>186000</v>
      </c>
      <c r="C73" s="19" t="n">
        <v>131071</v>
      </c>
      <c r="D73" s="14" t="n">
        <v>87000</v>
      </c>
      <c r="E73" s="15">
        <f>IF(C73-D73&gt;0,B73-(C73-D73),B73+(C73-D73))</f>
        <v/>
      </c>
      <c r="F73" s="13">
        <f>+B73-E73</f>
        <v/>
      </c>
      <c r="H73">
        <f>+C73-D73</f>
        <v/>
      </c>
      <c r="I73">
        <f>B73-E73</f>
        <v/>
      </c>
      <c r="J73">
        <f>+H73-I73</f>
        <v/>
      </c>
    </row>
    <row r="74">
      <c r="A74" s="10" t="n">
        <v>36513</v>
      </c>
      <c r="B74" s="15" t="n">
        <v>186000</v>
      </c>
      <c r="C74" s="19" t="n">
        <v>131071</v>
      </c>
      <c r="D74" s="14" t="n">
        <v>87000</v>
      </c>
      <c r="E74" s="15">
        <f>IF(C74-D74&gt;0,B74-(C74-D74),B74+(C74-D74))</f>
        <v/>
      </c>
      <c r="F74" s="13">
        <f>+B74-E74</f>
        <v/>
      </c>
      <c r="H74">
        <f>+C74-D74</f>
        <v/>
      </c>
      <c r="I74">
        <f>B74-E74</f>
        <v/>
      </c>
      <c r="J74">
        <f>+H74-I74</f>
        <v/>
      </c>
    </row>
    <row r="75">
      <c r="A75" s="10" t="n">
        <v>36514</v>
      </c>
      <c r="B75" s="15" t="n">
        <v>186000</v>
      </c>
      <c r="C75" s="19" t="n">
        <v>131071</v>
      </c>
      <c r="D75" s="14" t="n">
        <v>87000</v>
      </c>
      <c r="E75" s="15">
        <f>IF(C75-D75&gt;0,B75-(C75-D75),B75+(C75-D75))</f>
        <v/>
      </c>
      <c r="F75" s="13">
        <f>+B75-E75</f>
        <v/>
      </c>
      <c r="H75">
        <f>+C75-D75</f>
        <v/>
      </c>
      <c r="I75">
        <f>B75-E75</f>
        <v/>
      </c>
      <c r="J75">
        <f>+H75-I75</f>
        <v/>
      </c>
    </row>
    <row r="76">
      <c r="A76" s="10" t="n">
        <v>36515</v>
      </c>
      <c r="B76" s="15" t="n">
        <v>186000</v>
      </c>
      <c r="C76" s="19" t="n">
        <v>115376</v>
      </c>
      <c r="D76" s="14" t="n">
        <v>97000</v>
      </c>
      <c r="E76" s="15">
        <f>IF(C76-D76&gt;0,B76-(C76-D76),B76+(C76-D76))</f>
        <v/>
      </c>
      <c r="F76" s="13">
        <f>+B76-E76</f>
        <v/>
      </c>
      <c r="H76">
        <f>+C76-D76</f>
        <v/>
      </c>
      <c r="I76">
        <f>B76-E76</f>
        <v/>
      </c>
      <c r="J76">
        <f>+H76-I76</f>
        <v/>
      </c>
    </row>
    <row r="77">
      <c r="A77" s="10" t="n">
        <v>36516</v>
      </c>
      <c r="B77" s="15" t="n">
        <v>186000</v>
      </c>
      <c r="C77" s="19" t="n">
        <v>112469</v>
      </c>
      <c r="D77" s="14" t="n">
        <v>72000</v>
      </c>
      <c r="E77" s="15">
        <f>IF(C77-D77&gt;0,B77-(C77-D77),B77+(C77-D77))</f>
        <v/>
      </c>
      <c r="F77" s="13">
        <f>+B77-E77</f>
        <v/>
      </c>
      <c r="H77">
        <f>+C77-D77</f>
        <v/>
      </c>
      <c r="I77">
        <f>B77-E77</f>
        <v/>
      </c>
      <c r="J77">
        <f>+H77-I77</f>
        <v/>
      </c>
    </row>
    <row r="78">
      <c r="A78" s="10" t="n">
        <v>36517</v>
      </c>
      <c r="B78" s="15" t="n">
        <v>186000</v>
      </c>
      <c r="C78" s="19" t="n">
        <v>88478</v>
      </c>
      <c r="D78" s="14" t="n">
        <v>0</v>
      </c>
      <c r="E78" s="15">
        <f>IF(C78-D78&gt;0,B78-(C78-D78),B78+(C78-D78))</f>
        <v/>
      </c>
      <c r="F78" s="13">
        <f>+B78-E78</f>
        <v/>
      </c>
      <c r="H78">
        <f>+C78-D78</f>
        <v/>
      </c>
      <c r="I78">
        <f>B78-E78</f>
        <v/>
      </c>
      <c r="J78">
        <f>+H78-I78</f>
        <v/>
      </c>
    </row>
    <row r="79">
      <c r="A79" s="10" t="n">
        <v>36518</v>
      </c>
      <c r="B79" s="15" t="n">
        <v>186000</v>
      </c>
      <c r="C79" s="19" t="n">
        <v>88478</v>
      </c>
      <c r="D79" s="14" t="n">
        <v>0</v>
      </c>
      <c r="E79" s="15">
        <f>IF(C79-D79&gt;0,B79-(C79-D79),B79+(C79-D79))</f>
        <v/>
      </c>
      <c r="F79" s="13">
        <f>+B79-E79</f>
        <v/>
      </c>
      <c r="H79">
        <f>+C79-D79</f>
        <v/>
      </c>
      <c r="I79">
        <f>B79-E79</f>
        <v/>
      </c>
      <c r="J79">
        <f>+H79-I79</f>
        <v/>
      </c>
    </row>
    <row r="80">
      <c r="A80" s="10" t="n">
        <v>36519</v>
      </c>
      <c r="B80" s="15" t="n">
        <v>186000</v>
      </c>
      <c r="C80" s="19" t="n">
        <v>88478</v>
      </c>
      <c r="D80" s="14" t="n">
        <v>0</v>
      </c>
      <c r="E80" s="15">
        <f>IF(C80-D80&gt;0,B80-(C80-D80),B80+(C80-D80))</f>
        <v/>
      </c>
      <c r="F80" s="13">
        <f>+B80-E80</f>
        <v/>
      </c>
      <c r="H80">
        <f>+C80-D80</f>
        <v/>
      </c>
      <c r="I80">
        <f>B80-E80</f>
        <v/>
      </c>
      <c r="J80">
        <f>+H80-I80</f>
        <v/>
      </c>
    </row>
    <row r="81">
      <c r="A81" s="10" t="n">
        <v>36520</v>
      </c>
      <c r="B81" s="15" t="n">
        <v>186000</v>
      </c>
      <c r="C81" s="19" t="n">
        <v>88478</v>
      </c>
      <c r="D81" s="14" t="n">
        <v>0</v>
      </c>
      <c r="E81" s="15">
        <f>IF(C81-D81&gt;0,B81-(C81-D81),B81+(C81-D81))</f>
        <v/>
      </c>
      <c r="F81" s="13">
        <f>+B81-E81</f>
        <v/>
      </c>
      <c r="H81">
        <f>+C81-D81</f>
        <v/>
      </c>
      <c r="I81">
        <f>B81-E81</f>
        <v/>
      </c>
      <c r="J81">
        <f>+H81-I81</f>
        <v/>
      </c>
    </row>
    <row r="82">
      <c r="A82" s="10" t="n">
        <v>36521</v>
      </c>
      <c r="B82" s="15" t="n">
        <v>186000</v>
      </c>
      <c r="C82" s="19" t="n">
        <v>88478</v>
      </c>
      <c r="D82" s="14" t="n">
        <v>0</v>
      </c>
      <c r="E82" s="15">
        <f>IF(C82-D82&gt;0,B82-(C82-D82),B82+(C82-D82))</f>
        <v/>
      </c>
      <c r="F82" s="13">
        <f>+B82-E82</f>
        <v/>
      </c>
      <c r="H82">
        <f>+C82-D82</f>
        <v/>
      </c>
      <c r="I82">
        <f>B82-E82</f>
        <v/>
      </c>
      <c r="J82">
        <f>+H82-I82</f>
        <v/>
      </c>
    </row>
    <row r="83">
      <c r="A83" s="10" t="n">
        <v>36522</v>
      </c>
      <c r="B83" s="15" t="n">
        <v>186000</v>
      </c>
      <c r="C83" s="19" t="n">
        <v>88478</v>
      </c>
      <c r="D83" s="14" t="n">
        <v>0</v>
      </c>
      <c r="E83" s="15">
        <f>IF(C83-D83&gt;0,B83-(C83-D83),B83+(C83-D83))</f>
        <v/>
      </c>
      <c r="F83" s="13">
        <f>+B83-E83</f>
        <v/>
      </c>
      <c r="H83">
        <f>+C83-D83</f>
        <v/>
      </c>
      <c r="I83">
        <f>B83-E83</f>
        <v/>
      </c>
      <c r="J83">
        <f>+H83-I83</f>
        <v/>
      </c>
    </row>
    <row r="84">
      <c r="A84" s="10" t="n">
        <v>36523</v>
      </c>
      <c r="B84" s="15" t="n">
        <v>186000</v>
      </c>
      <c r="C84" s="19" t="n">
        <v>88550</v>
      </c>
      <c r="D84" s="14" t="n"/>
      <c r="E84" s="15">
        <f>IF(C84-D84&gt;0,B84-(C84-D84),B84+(C84-D84))</f>
        <v/>
      </c>
      <c r="F84" s="13">
        <f>+B84-E84</f>
        <v/>
      </c>
      <c r="H84">
        <f>+C84-D84</f>
        <v/>
      </c>
      <c r="I84">
        <f>B84-E84</f>
        <v/>
      </c>
      <c r="J84">
        <f>+H84-I84</f>
        <v/>
      </c>
    </row>
    <row r="85">
      <c r="A85" s="10" t="n">
        <v>36524</v>
      </c>
      <c r="B85" s="15" t="n">
        <v>186000</v>
      </c>
      <c r="C85" s="15" t="n">
        <v>56460</v>
      </c>
      <c r="D85" s="15" t="n">
        <v>0</v>
      </c>
      <c r="E85" s="15">
        <f>IF(C85-D85&gt;0,B85-(C85-D85),B85+(C85-D85))</f>
        <v/>
      </c>
      <c r="F85" s="13">
        <f>+B85-E85</f>
        <v/>
      </c>
      <c r="H85">
        <f>+C85-D85</f>
        <v/>
      </c>
      <c r="I85">
        <f>B85-E85</f>
        <v/>
      </c>
      <c r="J85">
        <f>+H85-I85</f>
        <v/>
      </c>
    </row>
    <row r="86">
      <c r="A86" s="10" t="n">
        <v>36525</v>
      </c>
      <c r="B86" s="15" t="n">
        <v>186000</v>
      </c>
      <c r="C86" s="15" t="n">
        <v>56460</v>
      </c>
      <c r="D86" s="15" t="n">
        <v>0</v>
      </c>
      <c r="E86" s="15">
        <f>IF(C86-D86&gt;0,B86-(C86-D86),B86+(C86-D86))</f>
        <v/>
      </c>
      <c r="F86" s="13">
        <f>+B86-E86</f>
        <v/>
      </c>
      <c r="H86">
        <f>+C86-D86</f>
        <v/>
      </c>
      <c r="I86">
        <f>B86-E86</f>
        <v/>
      </c>
      <c r="J86">
        <f>+H86-I86</f>
        <v/>
      </c>
    </row>
    <row r="87">
      <c r="A87" s="10" t="inlineStr">
        <is>
          <t>dec av</t>
        </is>
      </c>
      <c r="B87" s="15" t="n"/>
      <c r="C87" s="15" t="n"/>
      <c r="D87" s="15" t="n"/>
      <c r="E87" s="15" t="n"/>
      <c r="F87" s="13" t="n"/>
      <c r="H87">
        <f>SUM(H56:H86)/31</f>
        <v/>
      </c>
    </row>
    <row r="88">
      <c r="A88" s="10" t="n"/>
      <c r="B88" s="15" t="n"/>
      <c r="C88" s="15" t="n"/>
      <c r="D88" s="15" t="n"/>
      <c r="E88" s="15" t="n"/>
      <c r="F88" s="13" t="n"/>
    </row>
    <row r="89">
      <c r="A89" s="10" t="n"/>
      <c r="B89" s="15" t="n"/>
      <c r="C89" s="15" t="n"/>
      <c r="D89" s="15" t="n"/>
      <c r="E89" s="15" t="n"/>
      <c r="F89" s="13" t="n"/>
    </row>
    <row r="90">
      <c r="A90" s="10" t="n">
        <v>36526</v>
      </c>
      <c r="B90" s="15" t="n">
        <v>186000</v>
      </c>
      <c r="C90" s="15" t="n">
        <v>56460</v>
      </c>
      <c r="D90" s="15" t="n">
        <v>0</v>
      </c>
      <c r="E90" s="15">
        <f>IF(C90-D90&gt;0,B90-(C90-D90),B90+(C90-D90))</f>
        <v/>
      </c>
      <c r="F90" s="13">
        <f>+B90-E90</f>
        <v/>
      </c>
      <c r="H90">
        <f>+C90-D90</f>
        <v/>
      </c>
      <c r="I90">
        <f>B90-E90</f>
        <v/>
      </c>
      <c r="J90">
        <f>+H90-I90</f>
        <v/>
      </c>
    </row>
    <row r="91">
      <c r="A91" s="10" t="n">
        <v>36527</v>
      </c>
      <c r="B91" s="15" t="n">
        <v>186000</v>
      </c>
      <c r="C91" s="15" t="n">
        <v>56460</v>
      </c>
      <c r="D91" s="15" t="n">
        <v>0</v>
      </c>
      <c r="E91" s="15">
        <f>IF(C91-D91&gt;0,B91-(C91-D91),B91+(C91-D91))</f>
        <v/>
      </c>
      <c r="F91" s="13">
        <f>+B91-E91</f>
        <v/>
      </c>
      <c r="H91">
        <f>+C91-D91</f>
        <v/>
      </c>
      <c r="I91">
        <f>B91-E91</f>
        <v/>
      </c>
      <c r="J91">
        <f>+H91-I91</f>
        <v/>
      </c>
    </row>
    <row r="92">
      <c r="A92" s="10" t="n">
        <v>36528</v>
      </c>
      <c r="B92" s="15" t="n">
        <v>186000</v>
      </c>
      <c r="C92" s="15" t="n">
        <v>56460</v>
      </c>
      <c r="D92" s="15" t="n">
        <v>0</v>
      </c>
      <c r="E92" s="15">
        <f>IF(C92-D92&gt;0,B92-(C92-D92),B92+(C92-D92))</f>
        <v/>
      </c>
      <c r="F92" s="13">
        <f>+B92-E92</f>
        <v/>
      </c>
      <c r="H92">
        <f>+C92-D92</f>
        <v/>
      </c>
      <c r="I92">
        <f>B92-E92</f>
        <v/>
      </c>
      <c r="J92">
        <f>+H92-I92</f>
        <v/>
      </c>
    </row>
    <row r="93">
      <c r="A93" s="10" t="n">
        <v>36529</v>
      </c>
      <c r="B93" s="15" t="n">
        <v>186000</v>
      </c>
      <c r="C93" s="15" t="n">
        <v>56460</v>
      </c>
      <c r="D93" s="15" t="n">
        <v>0</v>
      </c>
      <c r="E93" s="15">
        <f>IF(C93-D93&gt;0,B93-(C93-D93),B93+(C93-D93))</f>
        <v/>
      </c>
      <c r="F93" s="13">
        <f>+B93-E93</f>
        <v/>
      </c>
      <c r="H93">
        <f>+C93-D93</f>
        <v/>
      </c>
      <c r="I93">
        <f>B93-E93</f>
        <v/>
      </c>
      <c r="J93">
        <f>+H93-I93</f>
        <v/>
      </c>
    </row>
    <row r="94">
      <c r="A94" s="10" t="n">
        <v>36530</v>
      </c>
      <c r="B94" s="15" t="n">
        <v>186000</v>
      </c>
      <c r="C94" s="15" t="n">
        <v>53460</v>
      </c>
      <c r="D94" s="15" t="n">
        <v>0</v>
      </c>
      <c r="E94" s="15">
        <f>IF(C94-D94&gt;0,B94-(C94-D94),B94+(C94-D94))</f>
        <v/>
      </c>
      <c r="F94" s="13">
        <f>+B94-E94</f>
        <v/>
      </c>
      <c r="H94">
        <f>+C94-D94</f>
        <v/>
      </c>
      <c r="I94">
        <f>B94-E94</f>
        <v/>
      </c>
      <c r="J94">
        <f>+H94-I94</f>
        <v/>
      </c>
    </row>
    <row r="95">
      <c r="A95" s="10" t="n">
        <v>36531</v>
      </c>
      <c r="B95" s="15" t="n">
        <v>186000</v>
      </c>
      <c r="C95" s="15" t="n">
        <v>53159</v>
      </c>
      <c r="D95" s="15" t="n">
        <v>0</v>
      </c>
      <c r="E95" s="15">
        <f>IF(C95-D95&gt;0,B95-(C95-D95),B95+(C95-D95))</f>
        <v/>
      </c>
      <c r="F95" s="13">
        <f>+B95-E95</f>
        <v/>
      </c>
      <c r="H95">
        <f>+C95-D95</f>
        <v/>
      </c>
      <c r="I95">
        <f>B95-E95</f>
        <v/>
      </c>
      <c r="J95">
        <f>+H95-I95</f>
        <v/>
      </c>
    </row>
    <row r="96">
      <c r="A96" s="10" t="n">
        <v>36532</v>
      </c>
      <c r="B96" s="15" t="n">
        <v>186000</v>
      </c>
      <c r="C96" s="14" t="n">
        <v>53304</v>
      </c>
      <c r="D96" s="15" t="n">
        <v>0</v>
      </c>
      <c r="E96" s="15">
        <f>IF(C96-D96&gt;0,B96-(C96-D96),B96+(C96-D96))</f>
        <v/>
      </c>
      <c r="F96" s="13">
        <f>+B96-E96</f>
        <v/>
      </c>
      <c r="H96">
        <f>+C96-D96</f>
        <v/>
      </c>
      <c r="I96">
        <f>B96-E96</f>
        <v/>
      </c>
      <c r="J96">
        <f>+H96-I96</f>
        <v/>
      </c>
    </row>
    <row r="97">
      <c r="A97" s="10" t="n">
        <v>36533</v>
      </c>
      <c r="B97" s="15" t="n">
        <v>186000</v>
      </c>
      <c r="C97" s="14" t="n">
        <v>55485</v>
      </c>
      <c r="D97" s="15" t="n">
        <v>0</v>
      </c>
      <c r="E97" s="15">
        <f>IF(C97-D97&gt;0,B97-(C97-D97),B97+(C97-D97))</f>
        <v/>
      </c>
      <c r="F97" s="13">
        <f>+B97-E97</f>
        <v/>
      </c>
      <c r="H97">
        <f>+C97-D97</f>
        <v/>
      </c>
      <c r="I97">
        <f>B97-E97</f>
        <v/>
      </c>
      <c r="J97">
        <f>+H97-I97</f>
        <v/>
      </c>
    </row>
    <row r="98">
      <c r="A98" s="10" t="n">
        <v>36534</v>
      </c>
      <c r="B98" s="15" t="n">
        <v>186000</v>
      </c>
      <c r="C98" s="14" t="n">
        <v>55485</v>
      </c>
      <c r="D98" s="15" t="n">
        <v>0</v>
      </c>
      <c r="E98" s="15">
        <f>IF(C98-D98&gt;0,B98-(C98-D98),B98+(C98-D98))</f>
        <v/>
      </c>
      <c r="F98" s="13">
        <f>+B98-E98</f>
        <v/>
      </c>
      <c r="H98">
        <f>+C98-D98</f>
        <v/>
      </c>
      <c r="I98">
        <f>B98-E98</f>
        <v/>
      </c>
      <c r="J98">
        <f>+H98-I98</f>
        <v/>
      </c>
    </row>
    <row r="99">
      <c r="A99" s="10" t="n">
        <v>36535</v>
      </c>
      <c r="B99" s="15" t="n">
        <v>186000</v>
      </c>
      <c r="C99" s="14" t="n">
        <v>55485</v>
      </c>
      <c r="D99" s="15" t="n">
        <v>0</v>
      </c>
      <c r="E99" s="15">
        <f>IF(C99-D99&gt;0,B99-(C99-D99),B99+(C99-D99))</f>
        <v/>
      </c>
      <c r="F99" s="13">
        <f>+B99-E99</f>
        <v/>
      </c>
      <c r="H99">
        <f>+C99-D99</f>
        <v/>
      </c>
      <c r="I99">
        <f>B99-E99</f>
        <v/>
      </c>
      <c r="J99">
        <f>+H99-I99</f>
        <v/>
      </c>
    </row>
    <row r="100">
      <c r="A100" s="10" t="n">
        <v>36536</v>
      </c>
      <c r="B100" s="15" t="n">
        <v>186000</v>
      </c>
      <c r="C100" s="14" t="n">
        <v>53986</v>
      </c>
      <c r="D100" s="15" t="n">
        <v>0</v>
      </c>
      <c r="E100" s="15">
        <f>IF(C100-D100&gt;0,B100-(C100-D100),B100+(C100-D100))</f>
        <v/>
      </c>
      <c r="F100" s="13">
        <f>+B100-E100</f>
        <v/>
      </c>
      <c r="H100">
        <f>+C100-D100</f>
        <v/>
      </c>
      <c r="I100">
        <f>B100-E100</f>
        <v/>
      </c>
      <c r="J100">
        <f>+H100-I100</f>
        <v/>
      </c>
    </row>
    <row r="101">
      <c r="A101" s="10" t="n">
        <v>36537</v>
      </c>
      <c r="B101" s="15" t="n">
        <v>186000</v>
      </c>
      <c r="C101" s="14" t="n">
        <v>53925</v>
      </c>
      <c r="D101" s="15" t="n">
        <v>0</v>
      </c>
      <c r="E101" s="15">
        <f>IF(C101-D101&gt;0,B101-(C101-D101),B101+(C101-D101))</f>
        <v/>
      </c>
      <c r="F101" s="13">
        <f>+B101-E101</f>
        <v/>
      </c>
      <c r="H101">
        <f>+C101-D101</f>
        <v/>
      </c>
      <c r="I101">
        <f>B101-E101</f>
        <v/>
      </c>
      <c r="J101">
        <f>+H101-I101</f>
        <v/>
      </c>
    </row>
    <row r="102">
      <c r="A102" s="10" t="n">
        <v>36538</v>
      </c>
      <c r="B102" s="15" t="n">
        <v>186000</v>
      </c>
      <c r="C102" s="14" t="n">
        <v>52614</v>
      </c>
      <c r="D102" s="15" t="n">
        <v>0</v>
      </c>
      <c r="E102" s="15">
        <f>IF(C102-D102&gt;0,B102-(C102-D102),B102+(C102-D102))</f>
        <v/>
      </c>
      <c r="F102" s="13">
        <f>+B102-E102</f>
        <v/>
      </c>
      <c r="H102">
        <f>+C102-D102</f>
        <v/>
      </c>
      <c r="I102">
        <f>B102-E102</f>
        <v/>
      </c>
      <c r="J102">
        <f>+H102-I102</f>
        <v/>
      </c>
    </row>
    <row r="103">
      <c r="A103" s="10" t="n">
        <v>36539</v>
      </c>
      <c r="B103" s="15" t="n">
        <v>186000</v>
      </c>
      <c r="C103" s="14" t="n">
        <v>59677</v>
      </c>
      <c r="D103" s="15" t="n">
        <v>0</v>
      </c>
      <c r="E103" s="15">
        <f>IF(C103-D103&gt;0,B103-(C103-D103),B103+(C103-D103))</f>
        <v/>
      </c>
      <c r="F103" s="13">
        <f>+B103-E103</f>
        <v/>
      </c>
      <c r="H103">
        <f>+C103-D103</f>
        <v/>
      </c>
      <c r="I103">
        <f>B103-E103</f>
        <v/>
      </c>
      <c r="J103">
        <f>+H103-I103</f>
        <v/>
      </c>
    </row>
    <row r="104">
      <c r="A104" s="10" t="n">
        <v>36540</v>
      </c>
      <c r="B104" s="15" t="n">
        <v>186000</v>
      </c>
      <c r="C104" s="14" t="n">
        <v>53366</v>
      </c>
      <c r="D104" s="14" t="n">
        <v>51133</v>
      </c>
      <c r="E104" s="15">
        <f>IF(C104-D104&gt;0,B104-(C104-D104),B104+(C104-D104))</f>
        <v/>
      </c>
      <c r="F104" s="13">
        <f>+B104-E104</f>
        <v/>
      </c>
      <c r="H104">
        <f>+C104-D104</f>
        <v/>
      </c>
      <c r="I104">
        <f>B104-E104</f>
        <v/>
      </c>
      <c r="J104">
        <f>+H104-I104</f>
        <v/>
      </c>
    </row>
    <row r="105">
      <c r="A105" s="10" t="n">
        <v>36541</v>
      </c>
      <c r="B105" s="15" t="n">
        <v>186000</v>
      </c>
      <c r="C105" s="14" t="n">
        <v>53366</v>
      </c>
      <c r="D105" s="14" t="n">
        <v>51133</v>
      </c>
      <c r="E105" s="15">
        <f>IF(C105-D105&gt;0,B105-(C105-D105),B105+(C105-D105))</f>
        <v/>
      </c>
      <c r="F105" s="13">
        <f>+B105-E105</f>
        <v/>
      </c>
      <c r="H105">
        <f>+C105-D105</f>
        <v/>
      </c>
      <c r="I105">
        <f>B105-E105</f>
        <v/>
      </c>
      <c r="J105">
        <f>+H105-I105</f>
        <v/>
      </c>
    </row>
    <row r="106">
      <c r="A106" s="10" t="n">
        <v>36542</v>
      </c>
      <c r="B106" s="15" t="n">
        <v>186000</v>
      </c>
      <c r="C106" s="14" t="n">
        <v>53366</v>
      </c>
      <c r="D106" s="14" t="n">
        <v>51133</v>
      </c>
      <c r="E106" s="15">
        <f>IF(C106-D106&gt;0,B106-(C106-D106),B106+(C106-D106))</f>
        <v/>
      </c>
      <c r="F106" s="13">
        <f>+B106-E106</f>
        <v/>
      </c>
      <c r="H106">
        <f>+C106-D106</f>
        <v/>
      </c>
      <c r="I106">
        <f>B106-E106</f>
        <v/>
      </c>
      <c r="J106">
        <f>+H106-I106</f>
        <v/>
      </c>
    </row>
    <row r="107">
      <c r="A107" s="10" t="n">
        <v>36543</v>
      </c>
      <c r="B107" s="15" t="n">
        <v>186000</v>
      </c>
      <c r="C107" s="14" t="n">
        <v>53366</v>
      </c>
      <c r="D107" s="14" t="n">
        <v>51133</v>
      </c>
      <c r="E107" s="15">
        <f>IF(C107-D107&gt;0,B107-(C107-D107),B107+(C107-D107))</f>
        <v/>
      </c>
      <c r="F107" s="13">
        <f>+B107-E107</f>
        <v/>
      </c>
      <c r="H107">
        <f>+C107-D107</f>
        <v/>
      </c>
      <c r="I107">
        <f>B107-E107</f>
        <v/>
      </c>
      <c r="J107">
        <f>+H107-I107</f>
        <v/>
      </c>
    </row>
    <row r="108">
      <c r="A108" s="10" t="n">
        <v>36544</v>
      </c>
      <c r="B108" s="15" t="n">
        <v>186000</v>
      </c>
      <c r="C108" s="19" t="n">
        <v>54555</v>
      </c>
      <c r="D108" s="14" t="n">
        <v>51133</v>
      </c>
      <c r="E108" s="15">
        <f>IF(C108-D108&gt;0,B108-(C108-D108),B108+(C108-D108))</f>
        <v/>
      </c>
      <c r="F108" s="13">
        <f>+B108-E108</f>
        <v/>
      </c>
      <c r="H108">
        <f>+C108-D108</f>
        <v/>
      </c>
      <c r="I108">
        <f>B108-E108</f>
        <v/>
      </c>
      <c r="J108">
        <f>+H108-I108</f>
        <v/>
      </c>
    </row>
    <row r="109">
      <c r="A109" s="10" t="n">
        <v>36545</v>
      </c>
      <c r="B109" s="15" t="n">
        <v>186000</v>
      </c>
      <c r="C109" s="19" t="n">
        <v>53494</v>
      </c>
      <c r="D109" s="14" t="n">
        <v>51133</v>
      </c>
      <c r="E109" s="15">
        <f>IF(C109-D109&gt;0,B109-(C109-D109),B109+(C109-D109))</f>
        <v/>
      </c>
      <c r="F109" s="13">
        <f>+B109-E109</f>
        <v/>
      </c>
      <c r="H109">
        <f>+C109-D109</f>
        <v/>
      </c>
      <c r="I109">
        <f>B109-E109</f>
        <v/>
      </c>
      <c r="J109">
        <f>+H109-I109</f>
        <v/>
      </c>
    </row>
    <row r="110">
      <c r="A110" s="10" t="n">
        <v>36546</v>
      </c>
      <c r="B110" s="15" t="n">
        <v>186000</v>
      </c>
      <c r="C110" s="19" t="n">
        <v>53129</v>
      </c>
      <c r="D110" s="14" t="n">
        <v>51133</v>
      </c>
      <c r="E110" s="15">
        <f>IF(C110-D110&gt;0,B110-(C110-D110),B110+(C110-D110))</f>
        <v/>
      </c>
      <c r="F110" s="13">
        <f>+B110-E110</f>
        <v/>
      </c>
      <c r="H110">
        <f>+C110-D110</f>
        <v/>
      </c>
      <c r="I110">
        <f>B110-E110</f>
        <v/>
      </c>
      <c r="J110">
        <f>+H110-I110</f>
        <v/>
      </c>
    </row>
    <row r="111">
      <c r="A111" s="10" t="n">
        <v>36547</v>
      </c>
      <c r="B111" s="15" t="n">
        <v>186000</v>
      </c>
      <c r="C111" s="19" t="n">
        <v>52847</v>
      </c>
      <c r="D111" s="14" t="n">
        <v>51133</v>
      </c>
      <c r="E111" s="15">
        <f>IF(C111-D111&gt;0,B111-(C111-D111),B111+(C111-D111))</f>
        <v/>
      </c>
      <c r="F111" s="13">
        <f>+B111-E111</f>
        <v/>
      </c>
      <c r="H111">
        <f>+C111-D111</f>
        <v/>
      </c>
      <c r="I111">
        <f>B111-E111</f>
        <v/>
      </c>
      <c r="J111">
        <f>+H111-I111</f>
        <v/>
      </c>
    </row>
    <row r="112">
      <c r="A112" s="10" t="n">
        <v>36548</v>
      </c>
      <c r="B112" s="15" t="n">
        <v>186000</v>
      </c>
      <c r="C112" s="19" t="n">
        <v>52847</v>
      </c>
      <c r="D112" s="14" t="n">
        <v>51133</v>
      </c>
      <c r="E112" s="15">
        <f>IF(C112-D112&gt;0,B112-(C112-D112),B112+(C112-D112))</f>
        <v/>
      </c>
      <c r="F112" s="13">
        <f>+B112-E112</f>
        <v/>
      </c>
      <c r="H112">
        <f>+C112-D112</f>
        <v/>
      </c>
      <c r="I112">
        <f>B112-E112</f>
        <v/>
      </c>
      <c r="J112">
        <f>+H112-I112</f>
        <v/>
      </c>
    </row>
    <row r="113">
      <c r="A113" s="10" t="n">
        <v>36549</v>
      </c>
      <c r="B113" s="15" t="n">
        <v>186000</v>
      </c>
      <c r="C113" s="19" t="n">
        <v>52847</v>
      </c>
      <c r="D113" s="14" t="n">
        <v>51133</v>
      </c>
      <c r="E113" s="15">
        <f>IF(C113-D113&gt;0,B113-(C113-D113),B113+(C113-D113))</f>
        <v/>
      </c>
      <c r="F113" s="13">
        <f>+B113-E113</f>
        <v/>
      </c>
      <c r="H113">
        <f>+C113-D113</f>
        <v/>
      </c>
      <c r="I113">
        <f>B113-E113</f>
        <v/>
      </c>
      <c r="J113">
        <f>+H113-I113</f>
        <v/>
      </c>
    </row>
    <row r="114">
      <c r="A114" s="10" t="n">
        <v>36550</v>
      </c>
      <c r="B114" s="15" t="n">
        <v>186000</v>
      </c>
      <c r="C114" s="19" t="n">
        <v>52616</v>
      </c>
      <c r="D114" s="14" t="n">
        <v>51133</v>
      </c>
      <c r="E114" s="15">
        <f>IF(C114-D114&gt;0,B114-(C114-D114),B114+(C114-D114))</f>
        <v/>
      </c>
      <c r="F114" s="13">
        <f>+B114-E114</f>
        <v/>
      </c>
      <c r="H114">
        <f>+C114-D114</f>
        <v/>
      </c>
      <c r="I114">
        <f>B114-E114</f>
        <v/>
      </c>
      <c r="J114">
        <f>+H114-I114</f>
        <v/>
      </c>
    </row>
    <row r="115">
      <c r="A115" s="10" t="n">
        <v>36551</v>
      </c>
      <c r="B115" s="15" t="n">
        <v>186000</v>
      </c>
      <c r="C115" s="19" t="n">
        <v>53087</v>
      </c>
      <c r="D115" s="14" t="n">
        <v>51133</v>
      </c>
      <c r="E115" s="15">
        <f>IF(C115-D115&gt;0,B115-(C115-D115),B115+(C115-D115))</f>
        <v/>
      </c>
      <c r="F115" s="13">
        <f>+B115-E115</f>
        <v/>
      </c>
      <c r="H115">
        <f>+C115-D115</f>
        <v/>
      </c>
      <c r="I115">
        <f>B115-E115</f>
        <v/>
      </c>
      <c r="J115">
        <f>+H115-I115</f>
        <v/>
      </c>
    </row>
    <row r="116">
      <c r="A116" s="10" t="n">
        <v>36552</v>
      </c>
      <c r="B116" s="15" t="n">
        <v>186000</v>
      </c>
      <c r="C116" s="19" t="n">
        <v>52745</v>
      </c>
      <c r="D116" s="14" t="n">
        <v>51133</v>
      </c>
      <c r="E116" s="15">
        <f>IF(C116-D116&gt;0,B116-(C116-D116),B116+(C116-D116))</f>
        <v/>
      </c>
      <c r="F116" s="13">
        <f>+B116-E116</f>
        <v/>
      </c>
      <c r="H116">
        <f>+C116-D116</f>
        <v/>
      </c>
      <c r="I116">
        <f>B116-E116</f>
        <v/>
      </c>
      <c r="J116">
        <f>+H116-I116</f>
        <v/>
      </c>
    </row>
    <row r="117">
      <c r="A117" s="10" t="n">
        <v>36553</v>
      </c>
      <c r="B117" s="15" t="n">
        <v>186000</v>
      </c>
      <c r="C117" s="19" t="n">
        <v>52787</v>
      </c>
      <c r="D117" s="14" t="n">
        <v>51133</v>
      </c>
      <c r="E117" s="15">
        <f>IF(C117-D117&gt;0,B117-(C117-D117),B117+(C117-D117))</f>
        <v/>
      </c>
      <c r="F117" s="13">
        <f>+B117-E117</f>
        <v/>
      </c>
      <c r="H117">
        <f>+C117-D117</f>
        <v/>
      </c>
      <c r="I117">
        <f>B117-E117</f>
        <v/>
      </c>
      <c r="J117">
        <f>+H117-I117</f>
        <v/>
      </c>
    </row>
    <row r="118">
      <c r="A118" s="10" t="n">
        <v>36554</v>
      </c>
      <c r="B118" s="15" t="n">
        <v>186000</v>
      </c>
      <c r="C118" s="19" t="n">
        <v>53732</v>
      </c>
      <c r="D118" s="14" t="n">
        <v>71311</v>
      </c>
      <c r="E118" s="15">
        <f>IF(C118-D118&gt;0,B118-(C118-D118),B118+(C118-D118))</f>
        <v/>
      </c>
      <c r="F118" s="13">
        <f>+B118-E118</f>
        <v/>
      </c>
      <c r="H118">
        <f>+C118-D118</f>
        <v/>
      </c>
      <c r="I118">
        <f>B118-E118</f>
        <v/>
      </c>
      <c r="J118">
        <f>+H118-I118</f>
        <v/>
      </c>
    </row>
    <row r="119">
      <c r="A119" s="10" t="n">
        <v>36555</v>
      </c>
      <c r="B119" s="15" t="n">
        <v>186000</v>
      </c>
      <c r="C119" s="19" t="n">
        <v>53732</v>
      </c>
      <c r="D119" s="14" t="n">
        <v>71311</v>
      </c>
      <c r="E119" s="15">
        <f>IF(C119-D119&gt;0,B119-(C119-D119),B119+(C119-D119))</f>
        <v/>
      </c>
      <c r="F119" s="13">
        <f>+B119-E119</f>
        <v/>
      </c>
      <c r="H119">
        <f>+C119-D119</f>
        <v/>
      </c>
      <c r="I119">
        <f>B119-E119</f>
        <v/>
      </c>
      <c r="J119">
        <f>+H119-I119</f>
        <v/>
      </c>
    </row>
    <row r="120">
      <c r="A120" s="10" t="n">
        <v>36556</v>
      </c>
      <c r="B120" s="15" t="n">
        <v>186000</v>
      </c>
      <c r="C120" s="19" t="n">
        <v>53732</v>
      </c>
      <c r="D120" s="14" t="n">
        <v>71311</v>
      </c>
      <c r="E120" s="15">
        <f>IF(C120-D120&gt;0,B120-(C120-D120),B120+(C120-D120))</f>
        <v/>
      </c>
      <c r="F120" s="13">
        <f>+B120-E120</f>
        <v/>
      </c>
      <c r="H120">
        <f>+C120-D120</f>
        <v/>
      </c>
      <c r="I120">
        <f>B120-E120</f>
        <v/>
      </c>
      <c r="J120">
        <f>+H120-I120</f>
        <v/>
      </c>
    </row>
    <row r="121">
      <c r="A121" s="10" t="inlineStr">
        <is>
          <t>Jan av</t>
        </is>
      </c>
      <c r="B121" s="15" t="n"/>
      <c r="C121" s="19" t="n"/>
      <c r="D121" s="14" t="n"/>
      <c r="E121" s="15" t="n"/>
      <c r="F121" s="13" t="n"/>
      <c r="H121">
        <f>SUM(H90:H120)/31</f>
        <v/>
      </c>
    </row>
    <row r="122">
      <c r="A122" s="10" t="n">
        <v>36557</v>
      </c>
      <c r="B122" s="15" t="n">
        <v>186000</v>
      </c>
      <c r="C122" s="15" t="n">
        <v>51944</v>
      </c>
      <c r="D122" s="15" t="n">
        <v>50000</v>
      </c>
      <c r="E122" s="15">
        <f>IF(C122-D122&gt;0,B122-(C122-D122),B122+(C122-D122))</f>
        <v/>
      </c>
      <c r="F122" s="20">
        <f>+B122-E122</f>
        <v/>
      </c>
      <c r="H122">
        <f>+C122-D122</f>
        <v/>
      </c>
      <c r="I122">
        <f>B122-E122</f>
        <v/>
      </c>
      <c r="J122">
        <f>+H122-I122</f>
        <v/>
      </c>
    </row>
    <row r="123">
      <c r="A123" s="10" t="n">
        <v>36558</v>
      </c>
      <c r="B123" s="15" t="n">
        <v>186000</v>
      </c>
      <c r="C123" s="15" t="n">
        <v>51538</v>
      </c>
      <c r="D123" s="15" t="n">
        <v>50000</v>
      </c>
      <c r="E123" s="15">
        <f>IF(C123-D123&gt;0,B123-(C123-D123),B123+(C123-D123))</f>
        <v/>
      </c>
      <c r="F123" s="20">
        <f>+B123-E123</f>
        <v/>
      </c>
      <c r="H123">
        <f>+C123-D123</f>
        <v/>
      </c>
      <c r="I123">
        <f>B123-E123</f>
        <v/>
      </c>
      <c r="J123">
        <f>+H123-I123</f>
        <v/>
      </c>
    </row>
    <row r="124">
      <c r="A124" s="10" t="n">
        <v>36559</v>
      </c>
      <c r="B124" s="15" t="n">
        <v>186000</v>
      </c>
      <c r="C124" s="15" t="n">
        <v>52539</v>
      </c>
      <c r="D124" s="15" t="n">
        <v>50000</v>
      </c>
      <c r="E124" s="15">
        <f>IF(C124-D124&gt;0,B124-(C124-D124),B124+(C124-D124))</f>
        <v/>
      </c>
      <c r="F124" s="20">
        <f>+B124-E124</f>
        <v/>
      </c>
      <c r="H124">
        <f>+C124-D124</f>
        <v/>
      </c>
      <c r="I124">
        <f>B124-E124</f>
        <v/>
      </c>
      <c r="J124">
        <f>+H124-I124</f>
        <v/>
      </c>
    </row>
    <row r="125">
      <c r="A125" s="10" t="n">
        <v>36560</v>
      </c>
      <c r="B125" s="15" t="n">
        <v>186000</v>
      </c>
      <c r="C125" s="15" t="n">
        <v>51739</v>
      </c>
      <c r="D125" s="15" t="n">
        <v>50000</v>
      </c>
      <c r="E125" s="15">
        <f>IF(C125-D125&gt;0,B125-(C125-D125),B125+(C125-D125))</f>
        <v/>
      </c>
      <c r="F125" s="20">
        <f>+B125-E125</f>
        <v/>
      </c>
      <c r="H125">
        <f>+C125-D125</f>
        <v/>
      </c>
      <c r="I125">
        <f>B125-E125</f>
        <v/>
      </c>
      <c r="J125">
        <f>+H125-I125</f>
        <v/>
      </c>
    </row>
    <row r="126">
      <c r="A126" s="10" t="n">
        <v>36561</v>
      </c>
      <c r="B126" s="15" t="n">
        <v>186000</v>
      </c>
      <c r="C126" s="15" t="n">
        <v>51739</v>
      </c>
      <c r="D126" s="15" t="n">
        <v>50000</v>
      </c>
      <c r="E126" s="15">
        <f>IF(C126-D126&gt;0,B126-(C126-D126),B126+(C126-D126))</f>
        <v/>
      </c>
      <c r="F126" s="20">
        <f>+B126-E126</f>
        <v/>
      </c>
      <c r="H126">
        <f>+C126-D126</f>
        <v/>
      </c>
      <c r="I126">
        <f>B126-E126</f>
        <v/>
      </c>
      <c r="J126">
        <f>+H126-I126</f>
        <v/>
      </c>
    </row>
    <row r="127">
      <c r="A127" s="10" t="n">
        <v>36562</v>
      </c>
      <c r="B127" s="15" t="n">
        <v>186000</v>
      </c>
      <c r="C127" s="15" t="n">
        <v>51739</v>
      </c>
      <c r="D127" s="15" t="n">
        <v>50000</v>
      </c>
      <c r="E127" s="15">
        <f>IF(C127-D127&gt;0,B127-(C127-D127),B127+(C127-D127))</f>
        <v/>
      </c>
      <c r="F127" s="20">
        <f>+B127-E127</f>
        <v/>
      </c>
      <c r="H127">
        <f>+C127-D127</f>
        <v/>
      </c>
      <c r="I127">
        <f>B127-E127</f>
        <v/>
      </c>
      <c r="J127">
        <f>+H127-I127</f>
        <v/>
      </c>
    </row>
    <row r="128">
      <c r="A128" s="10" t="n">
        <v>36563</v>
      </c>
      <c r="B128" s="15" t="n">
        <v>186000</v>
      </c>
      <c r="C128" s="14" t="n">
        <v>51337</v>
      </c>
      <c r="D128" s="15" t="n">
        <v>50000</v>
      </c>
      <c r="E128" s="15">
        <f>IF(C128-D128&gt;0,B128-(C128-D128),B128+(C128-D128))</f>
        <v/>
      </c>
      <c r="F128" s="20">
        <f>+B128-E128</f>
        <v/>
      </c>
      <c r="H128">
        <f>+C128-D128</f>
        <v/>
      </c>
      <c r="I128">
        <f>B128-E128</f>
        <v/>
      </c>
      <c r="J128">
        <f>+H128-I128</f>
        <v/>
      </c>
    </row>
    <row r="129">
      <c r="A129" s="10" t="n">
        <v>36564</v>
      </c>
      <c r="B129" s="15" t="n">
        <v>186000</v>
      </c>
      <c r="C129" s="14" t="n">
        <v>52914</v>
      </c>
      <c r="D129" s="15" t="n">
        <v>50000</v>
      </c>
      <c r="E129" s="15">
        <f>IF(C129-D129&gt;0,B129-(C129-D129),B129+(C129-D129))</f>
        <v/>
      </c>
      <c r="F129" s="20">
        <f>+B129-E129</f>
        <v/>
      </c>
      <c r="H129">
        <f>+C129-D129</f>
        <v/>
      </c>
      <c r="I129">
        <f>B129-E129</f>
        <v/>
      </c>
      <c r="J129">
        <f>+H129-I129</f>
        <v/>
      </c>
    </row>
    <row r="130">
      <c r="A130" s="10" t="n">
        <v>36565</v>
      </c>
      <c r="B130" s="15" t="n">
        <v>186000</v>
      </c>
      <c r="C130" s="14" t="n">
        <v>51981</v>
      </c>
      <c r="D130" s="15" t="n">
        <v>50000</v>
      </c>
      <c r="E130" s="15">
        <f>IF(C130-D130&gt;0,B130-(C130-D130),B130+(C130-D130))</f>
        <v/>
      </c>
      <c r="F130" s="20">
        <f>+B130-E130</f>
        <v/>
      </c>
      <c r="H130">
        <f>+C130-D130</f>
        <v/>
      </c>
      <c r="I130">
        <f>B130-E130</f>
        <v/>
      </c>
      <c r="J130">
        <f>+H130-I130</f>
        <v/>
      </c>
    </row>
    <row r="131">
      <c r="A131" s="10" t="n">
        <v>36566</v>
      </c>
      <c r="B131" s="15" t="n">
        <v>186000</v>
      </c>
      <c r="C131" s="14" t="n">
        <v>51168</v>
      </c>
      <c r="D131" s="15" t="n">
        <v>50000</v>
      </c>
      <c r="E131" s="15">
        <f>IF(C131-D131&gt;0,B131-(C131-D131),B131+(C131-D131))</f>
        <v/>
      </c>
      <c r="F131" s="20">
        <f>+B131-E131</f>
        <v/>
      </c>
      <c r="H131">
        <f>+C131-D131</f>
        <v/>
      </c>
      <c r="I131">
        <f>B131-E131</f>
        <v/>
      </c>
      <c r="J131">
        <f>+H131-I131</f>
        <v/>
      </c>
    </row>
    <row r="132">
      <c r="A132" s="10" t="n">
        <v>36567</v>
      </c>
      <c r="B132" s="15" t="n">
        <v>186000</v>
      </c>
      <c r="C132" s="14" t="n">
        <v>51262</v>
      </c>
      <c r="D132" s="15" t="n">
        <v>50000</v>
      </c>
      <c r="E132" s="15">
        <f>IF(C132-D132&gt;0,B132-(C132-D132),B132+(C132-D132))</f>
        <v/>
      </c>
      <c r="F132" s="20">
        <f>+B132-E132</f>
        <v/>
      </c>
      <c r="H132">
        <f>+C132-D132</f>
        <v/>
      </c>
      <c r="I132">
        <f>B132-E132</f>
        <v/>
      </c>
      <c r="J132">
        <f>+H132-I132</f>
        <v/>
      </c>
    </row>
    <row r="133">
      <c r="A133" s="10" t="n">
        <v>36568</v>
      </c>
      <c r="B133" s="15" t="n">
        <v>186000</v>
      </c>
      <c r="C133" s="14" t="n">
        <v>52815</v>
      </c>
      <c r="D133" s="15" t="n">
        <v>50000</v>
      </c>
      <c r="E133" s="15">
        <f>IF(C133-D133&gt;0,B133-(C133-D133),B133+(C133-D133))</f>
        <v/>
      </c>
      <c r="F133" s="20">
        <f>+B133-E133</f>
        <v/>
      </c>
      <c r="H133">
        <f>+C133-D133</f>
        <v/>
      </c>
      <c r="I133">
        <f>B133-E133</f>
        <v/>
      </c>
      <c r="J133">
        <f>+H133-I133</f>
        <v/>
      </c>
    </row>
    <row r="134">
      <c r="A134" s="10" t="n">
        <v>36569</v>
      </c>
      <c r="B134" s="15" t="n">
        <v>186000</v>
      </c>
      <c r="C134" s="14" t="n">
        <v>52815</v>
      </c>
      <c r="D134" s="15" t="n">
        <v>50000</v>
      </c>
      <c r="E134" s="15">
        <f>IF(C134-D134&gt;0,B134-(C134-D134),B134+(C134-D134))</f>
        <v/>
      </c>
      <c r="F134" s="20">
        <f>+B134-E134</f>
        <v/>
      </c>
      <c r="H134">
        <f>+C134-D134</f>
        <v/>
      </c>
      <c r="I134">
        <f>B134-E134</f>
        <v/>
      </c>
      <c r="J134">
        <f>+H134-I134</f>
        <v/>
      </c>
    </row>
    <row r="135">
      <c r="A135" s="10" t="n">
        <v>36570</v>
      </c>
      <c r="B135" s="15" t="n">
        <v>186000</v>
      </c>
      <c r="C135" s="14" t="n">
        <v>52815</v>
      </c>
      <c r="D135" s="15" t="n">
        <v>50000</v>
      </c>
      <c r="E135" s="15">
        <f>IF(C135-D135&gt;0,B135-(C135-D135),B135+(C135-D135))</f>
        <v/>
      </c>
      <c r="F135" s="20">
        <f>+B135-E135</f>
        <v/>
      </c>
      <c r="H135">
        <f>+C135-D135</f>
        <v/>
      </c>
      <c r="I135">
        <f>B135-E135</f>
        <v/>
      </c>
      <c r="J135">
        <f>+H135-I135</f>
        <v/>
      </c>
    </row>
    <row r="136">
      <c r="A136" s="10" t="n">
        <v>36571</v>
      </c>
      <c r="B136" s="15" t="n">
        <v>186000</v>
      </c>
      <c r="C136" s="14" t="n">
        <v>52815</v>
      </c>
      <c r="D136" s="15" t="n">
        <v>50000</v>
      </c>
      <c r="E136" s="15">
        <f>IF(C136-D136&gt;0,B136-(C136-D136),B136+(C136-D136))</f>
        <v/>
      </c>
      <c r="F136" s="20">
        <f>+B136-E136</f>
        <v/>
      </c>
      <c r="H136">
        <f>+C136-D136</f>
        <v/>
      </c>
      <c r="I136">
        <f>B136-E136</f>
        <v/>
      </c>
      <c r="J136">
        <f>+H136-I136</f>
        <v/>
      </c>
    </row>
    <row r="137">
      <c r="A137" s="10" t="n">
        <v>36572</v>
      </c>
      <c r="B137" s="15" t="n">
        <v>186000</v>
      </c>
      <c r="C137" s="14" t="n">
        <v>52966</v>
      </c>
      <c r="D137" s="14" t="n">
        <v>50000</v>
      </c>
      <c r="E137" s="15">
        <f>IF(C137-D137&gt;0,B137-(C137-D137),B137+(C137-D137))</f>
        <v/>
      </c>
      <c r="F137" s="20">
        <f>+B137-E137</f>
        <v/>
      </c>
      <c r="H137">
        <f>+C137-D137</f>
        <v/>
      </c>
      <c r="I137">
        <f>B137-E137</f>
        <v/>
      </c>
      <c r="J137">
        <f>+H137-I137</f>
        <v/>
      </c>
    </row>
    <row r="138">
      <c r="A138" s="10" t="n">
        <v>36573</v>
      </c>
      <c r="B138" s="15" t="n">
        <v>186000</v>
      </c>
      <c r="C138" s="14" t="n">
        <v>53490</v>
      </c>
      <c r="D138" s="14" t="n">
        <v>50000</v>
      </c>
      <c r="E138" s="15">
        <f>IF(C138-D138&gt;0,B138-(C138-D138),B138+(C138-D138))</f>
        <v/>
      </c>
      <c r="F138" s="20">
        <f>+B138-E138</f>
        <v/>
      </c>
      <c r="H138">
        <f>+C138-D138</f>
        <v/>
      </c>
      <c r="I138">
        <f>B138-E138</f>
        <v/>
      </c>
      <c r="J138">
        <f>+H138-I138</f>
        <v/>
      </c>
    </row>
    <row r="139">
      <c r="A139" s="10" t="n">
        <v>36574</v>
      </c>
      <c r="B139" s="15" t="n">
        <v>186000</v>
      </c>
      <c r="C139" s="14" t="n">
        <v>53490</v>
      </c>
      <c r="D139" s="14" t="n">
        <v>50000</v>
      </c>
      <c r="E139" s="15">
        <f>IF(C139-D139&gt;0,B139-(C139-D139),B139+(C139-D139))</f>
        <v/>
      </c>
      <c r="F139" s="20">
        <f>+B139-E139</f>
        <v/>
      </c>
      <c r="H139">
        <f>+C139-D139</f>
        <v/>
      </c>
      <c r="I139">
        <f>B139-E139</f>
        <v/>
      </c>
      <c r="J139">
        <f>+H139-I139</f>
        <v/>
      </c>
    </row>
    <row r="140">
      <c r="A140" s="10" t="n">
        <v>36575</v>
      </c>
      <c r="B140" s="15" t="n">
        <v>186000</v>
      </c>
      <c r="C140" s="19" t="n">
        <v>54095</v>
      </c>
      <c r="D140" s="14" t="n">
        <v>50000</v>
      </c>
      <c r="E140" s="15">
        <f>IF(C140-D140&gt;0,B140-(C140-D140),B140+(C140-D140))</f>
        <v/>
      </c>
      <c r="F140" s="20">
        <f>+B140-E140</f>
        <v/>
      </c>
      <c r="H140">
        <f>+C140-D140</f>
        <v/>
      </c>
      <c r="I140">
        <f>B140-E140</f>
        <v/>
      </c>
      <c r="J140">
        <f>+H140-I140</f>
        <v/>
      </c>
    </row>
    <row r="141">
      <c r="A141" s="10" t="n">
        <v>36576</v>
      </c>
      <c r="B141" s="15" t="n">
        <v>186000</v>
      </c>
      <c r="C141" s="19" t="n">
        <v>54095</v>
      </c>
      <c r="D141" s="14" t="n">
        <v>50000</v>
      </c>
      <c r="E141" s="15">
        <f>IF(C141-D141&gt;0,B141-(C141-D141),B141+(C141-D141))</f>
        <v/>
      </c>
      <c r="F141" s="20">
        <f>+B141-E141</f>
        <v/>
      </c>
      <c r="H141">
        <f>+C141-D141</f>
        <v/>
      </c>
      <c r="I141">
        <f>B141-E141</f>
        <v/>
      </c>
      <c r="J141">
        <f>+H141-I141</f>
        <v/>
      </c>
    </row>
    <row r="142">
      <c r="A142" s="10" t="n">
        <v>36577</v>
      </c>
      <c r="B142" s="15" t="n">
        <v>186000</v>
      </c>
      <c r="C142" s="19" t="n">
        <v>54095</v>
      </c>
      <c r="D142" s="14" t="n">
        <v>50000</v>
      </c>
      <c r="E142" s="15">
        <f>IF(C142-D142&gt;0,B142-(C142-D142),B142+(C142-D142))</f>
        <v/>
      </c>
      <c r="F142" s="20">
        <f>+B142-E142</f>
        <v/>
      </c>
      <c r="H142">
        <f>+C142-D142</f>
        <v/>
      </c>
      <c r="I142">
        <f>B142-E142</f>
        <v/>
      </c>
      <c r="J142">
        <f>+H142-I142</f>
        <v/>
      </c>
    </row>
    <row r="143">
      <c r="A143" s="10" t="n">
        <v>36578</v>
      </c>
      <c r="B143" s="15" t="n">
        <v>186000</v>
      </c>
      <c r="C143" s="19" t="n">
        <v>52708</v>
      </c>
      <c r="D143" s="14" t="n">
        <v>50000</v>
      </c>
      <c r="E143" s="15">
        <f>IF(C143-D143&gt;0,B143-(C143-D143),B143+(C143-D143))</f>
        <v/>
      </c>
      <c r="F143" s="20">
        <f>+B143-E143</f>
        <v/>
      </c>
      <c r="H143">
        <f>+C143-D143</f>
        <v/>
      </c>
      <c r="I143">
        <f>B143-E143</f>
        <v/>
      </c>
      <c r="J143">
        <f>+H143-I143</f>
        <v/>
      </c>
    </row>
    <row r="144">
      <c r="A144" s="10" t="n">
        <v>36579</v>
      </c>
      <c r="B144" s="15" t="n">
        <v>186000</v>
      </c>
      <c r="C144" s="19" t="n">
        <v>57388</v>
      </c>
      <c r="D144" s="14" t="n">
        <v>50000</v>
      </c>
      <c r="E144" s="15">
        <f>IF(C144-D144&gt;0,B144-(C144-D144),B144+(C144-D144))</f>
        <v/>
      </c>
      <c r="F144" s="20">
        <f>+B144-E144</f>
        <v/>
      </c>
      <c r="H144">
        <f>+C144-D144</f>
        <v/>
      </c>
      <c r="I144">
        <f>B144-E144</f>
        <v/>
      </c>
      <c r="J144">
        <f>+H144-I144</f>
        <v/>
      </c>
    </row>
    <row r="145">
      <c r="A145" s="10" t="n">
        <v>36580</v>
      </c>
      <c r="B145" s="15" t="n">
        <v>186000</v>
      </c>
      <c r="C145" s="19" t="n">
        <v>66673</v>
      </c>
      <c r="D145" s="14" t="n">
        <v>10000</v>
      </c>
      <c r="E145" s="15">
        <f>IF(C145-D145&gt;0,B145-(C145-D145),B145+(C145-D145))</f>
        <v/>
      </c>
      <c r="F145" s="20">
        <f>+B145-E145</f>
        <v/>
      </c>
      <c r="H145">
        <f>+C145-D145</f>
        <v/>
      </c>
      <c r="I145">
        <f>B145-E145</f>
        <v/>
      </c>
      <c r="J145">
        <f>+H145-I145</f>
        <v/>
      </c>
    </row>
    <row r="146">
      <c r="A146" s="10" t="n">
        <v>36581</v>
      </c>
      <c r="B146" s="15" t="n">
        <v>186000</v>
      </c>
      <c r="C146" s="19" t="n">
        <v>79252</v>
      </c>
      <c r="D146" s="14" t="n">
        <v>0</v>
      </c>
      <c r="E146" s="15">
        <f>IF(C146-D146&gt;0,B146-(C146-D146),B146+(C146-D146))</f>
        <v/>
      </c>
      <c r="F146" s="20">
        <f>+B146-E146</f>
        <v/>
      </c>
      <c r="H146">
        <f>+C146-D146</f>
        <v/>
      </c>
      <c r="I146">
        <f>B146-E146</f>
        <v/>
      </c>
      <c r="J146">
        <f>+H146-I146</f>
        <v/>
      </c>
    </row>
    <row r="147">
      <c r="A147" s="10" t="n">
        <v>36582</v>
      </c>
      <c r="B147" s="15" t="n">
        <v>186000</v>
      </c>
      <c r="C147" s="19" t="n">
        <v>79252</v>
      </c>
      <c r="D147" s="14" t="n">
        <v>0</v>
      </c>
      <c r="E147" s="15">
        <f>IF(C147-D147&gt;0,B147-(C147-D147),B147+(C147-D147))</f>
        <v/>
      </c>
      <c r="F147" s="20">
        <f>+B147-E147</f>
        <v/>
      </c>
      <c r="H147">
        <f>+C147-D147</f>
        <v/>
      </c>
      <c r="I147">
        <f>B147-E147</f>
        <v/>
      </c>
      <c r="J147">
        <f>+H147-I147</f>
        <v/>
      </c>
    </row>
    <row r="148">
      <c r="A148" s="10" t="n">
        <v>36583</v>
      </c>
      <c r="B148" s="15" t="n">
        <v>186000</v>
      </c>
      <c r="C148" s="19" t="n">
        <v>79252</v>
      </c>
      <c r="D148" s="14" t="n">
        <v>0</v>
      </c>
      <c r="E148" s="15">
        <f>IF(C148-D148&gt;0,B148-(C148-D148),B148+(C148-D148))</f>
        <v/>
      </c>
      <c r="F148" s="20">
        <f>+B148-E148</f>
        <v/>
      </c>
      <c r="H148">
        <f>+C148-D148</f>
        <v/>
      </c>
      <c r="I148">
        <f>B148-E148</f>
        <v/>
      </c>
      <c r="J148">
        <f>+H148-I148</f>
        <v/>
      </c>
    </row>
    <row r="149">
      <c r="A149" s="10" t="n">
        <v>36584</v>
      </c>
      <c r="B149" s="15" t="n">
        <v>186000</v>
      </c>
      <c r="C149" s="19" t="n">
        <v>66047</v>
      </c>
      <c r="D149" s="14" t="n">
        <v>0</v>
      </c>
      <c r="E149" s="15">
        <f>IF(C149-D149&gt;0,B149-(C149-D149),B149+(C149-D149))</f>
        <v/>
      </c>
      <c r="F149" s="20">
        <f>+B149-E149</f>
        <v/>
      </c>
      <c r="H149">
        <f>+C149-D149</f>
        <v/>
      </c>
      <c r="I149">
        <f>B149-E149</f>
        <v/>
      </c>
      <c r="J149">
        <f>+H149-I149</f>
        <v/>
      </c>
    </row>
    <row r="150">
      <c r="A150" s="10" t="n">
        <v>36585</v>
      </c>
      <c r="B150" s="15" t="n">
        <v>186000</v>
      </c>
      <c r="C150" s="19" t="n">
        <v>67477</v>
      </c>
      <c r="D150" s="14" t="n">
        <v>50000</v>
      </c>
      <c r="E150" s="15">
        <f>IF(C150-D150&gt;0,B150-(C150-D150),B150+(C150-D150))</f>
        <v/>
      </c>
      <c r="F150" s="20">
        <f>+B150-E150</f>
        <v/>
      </c>
      <c r="H150">
        <f>+C150-D150</f>
        <v/>
      </c>
      <c r="I150">
        <f>B150-E150</f>
        <v/>
      </c>
      <c r="J150">
        <f>+H150-I150</f>
        <v/>
      </c>
    </row>
    <row r="151">
      <c r="A151" s="10" t="inlineStr">
        <is>
          <t>[Person_6]</t>
        </is>
      </c>
      <c r="B151" s="15" t="n"/>
      <c r="C151" s="19" t="n"/>
      <c r="D151" s="14" t="n"/>
      <c r="E151" s="15" t="n"/>
      <c r="F151" s="20" t="n"/>
      <c r="H151">
        <f>SUM(H122:H150)/29</f>
        <v/>
      </c>
    </row>
    <row r="152">
      <c r="A152" s="10" t="n">
        <v>36586</v>
      </c>
      <c r="B152" s="15" t="n">
        <v>186000</v>
      </c>
      <c r="C152" s="15" t="n">
        <v>92538</v>
      </c>
      <c r="D152" s="15" t="n">
        <v>35000</v>
      </c>
      <c r="E152" s="15">
        <f>IF(C152-D152&gt;0,B152-(C152-D152),B152+(C152-D152))</f>
        <v/>
      </c>
      <c r="F152" s="20">
        <f>+B152-E152</f>
        <v/>
      </c>
      <c r="H152">
        <f>+C152-D152</f>
        <v/>
      </c>
      <c r="I152">
        <f>B152-E152</f>
        <v/>
      </c>
      <c r="J152">
        <f>+H152-I152</f>
        <v/>
      </c>
    </row>
    <row r="153">
      <c r="A153" s="10">
        <f>+A152+1</f>
        <v/>
      </c>
      <c r="B153" s="15" t="n">
        <v>186000</v>
      </c>
      <c r="C153" s="15" t="n">
        <v>88215</v>
      </c>
      <c r="D153" s="15" t="n">
        <v>35000</v>
      </c>
      <c r="E153" s="15">
        <f>IF(C153-D153&gt;0,B153-(C153-D153),B153+(C153-D153))</f>
        <v/>
      </c>
      <c r="F153" s="20">
        <f>+B153-E153</f>
        <v/>
      </c>
      <c r="H153">
        <f>+C153-D153</f>
        <v/>
      </c>
      <c r="I153">
        <f>B153-E153</f>
        <v/>
      </c>
      <c r="J153">
        <f>+H153-I153</f>
        <v/>
      </c>
    </row>
    <row r="154">
      <c r="A154" s="10">
        <f>+A153+1</f>
        <v/>
      </c>
      <c r="B154" s="15" t="n">
        <v>186000</v>
      </c>
      <c r="C154" s="15" t="n">
        <v>107592</v>
      </c>
      <c r="D154" s="15" t="n">
        <v>35000</v>
      </c>
      <c r="E154" s="15">
        <f>IF(C154-D154&gt;0,B154-(C154-D154),B154+(C154-D154))</f>
        <v/>
      </c>
      <c r="F154" s="20">
        <f>+B154-E154</f>
        <v/>
      </c>
      <c r="H154">
        <f>+C154-D154</f>
        <v/>
      </c>
      <c r="I154">
        <f>B154-E154</f>
        <v/>
      </c>
      <c r="J154">
        <f>+H154-I154</f>
        <v/>
      </c>
    </row>
    <row r="155">
      <c r="A155" s="10">
        <f>+A154+1</f>
        <v/>
      </c>
      <c r="B155" s="15" t="n">
        <v>186000</v>
      </c>
      <c r="C155" s="15" t="n">
        <v>103584</v>
      </c>
      <c r="D155" s="15" t="n">
        <v>35000</v>
      </c>
      <c r="E155" s="15">
        <f>IF(C155-D155&gt;0,B155-(C155-D155),B155+(C155-D155))</f>
        <v/>
      </c>
      <c r="F155" s="20">
        <f>+B155-E155</f>
        <v/>
      </c>
      <c r="H155">
        <f>+C155-D155</f>
        <v/>
      </c>
      <c r="I155">
        <f>B155-E155</f>
        <v/>
      </c>
      <c r="J155">
        <f>+H155-I155</f>
        <v/>
      </c>
    </row>
    <row r="156">
      <c r="A156" s="10">
        <f>+A155+1</f>
        <v/>
      </c>
      <c r="B156" s="15" t="n">
        <v>186000</v>
      </c>
      <c r="C156" s="15" t="n">
        <v>103584</v>
      </c>
      <c r="D156" s="15" t="n">
        <v>35000</v>
      </c>
      <c r="E156" s="15">
        <f>IF(C156-D156&gt;0,B156-(C156-D156),B156+(C156-D156))</f>
        <v/>
      </c>
      <c r="F156" s="20">
        <f>+B156-E156</f>
        <v/>
      </c>
      <c r="H156">
        <f>+C156-D156</f>
        <v/>
      </c>
      <c r="I156">
        <f>B156-E156</f>
        <v/>
      </c>
      <c r="J156">
        <f>+H156-I156</f>
        <v/>
      </c>
    </row>
    <row r="157">
      <c r="A157" s="10">
        <f>+A156+1</f>
        <v/>
      </c>
      <c r="B157" s="15" t="n">
        <v>186000</v>
      </c>
      <c r="C157" s="15" t="n">
        <v>103584</v>
      </c>
      <c r="D157" s="15" t="n">
        <v>35000</v>
      </c>
      <c r="E157" s="15">
        <f>IF(C157-D157&gt;0,B157-(C157-D157),B157+(C157-D157))</f>
        <v/>
      </c>
      <c r="F157" s="20">
        <f>+B157-E157</f>
        <v/>
      </c>
      <c r="H157">
        <f>+C157-D157</f>
        <v/>
      </c>
      <c r="I157">
        <f>B157-E157</f>
        <v/>
      </c>
      <c r="J157">
        <f>+H157-I157</f>
        <v/>
      </c>
    </row>
    <row r="158">
      <c r="A158" s="10">
        <f>+A157+1</f>
        <v/>
      </c>
      <c r="B158" s="15" t="n">
        <v>186000</v>
      </c>
      <c r="C158" s="14" t="n">
        <v>120835</v>
      </c>
      <c r="D158" s="15" t="n">
        <v>35000</v>
      </c>
      <c r="E158" s="15">
        <f>IF(C158-D158&gt;0,B158-(C158-D158),B158+(C158-D158))</f>
        <v/>
      </c>
      <c r="F158" s="20">
        <f>+B158-E158</f>
        <v/>
      </c>
      <c r="H158">
        <f>+C158-D158</f>
        <v/>
      </c>
      <c r="I158">
        <f>B158-E158</f>
        <v/>
      </c>
      <c r="J158">
        <f>+H158-I158</f>
        <v/>
      </c>
    </row>
    <row r="159">
      <c r="A159" s="10">
        <f>+A158+1</f>
        <v/>
      </c>
      <c r="B159" s="15" t="n">
        <v>186000</v>
      </c>
      <c r="C159" s="14" t="n">
        <v>91807</v>
      </c>
      <c r="D159" s="15" t="n">
        <v>10000</v>
      </c>
      <c r="E159" s="15">
        <f>IF(C159-D159&gt;0,B159-(C159-D159),B159+(C159-D159))</f>
        <v/>
      </c>
      <c r="F159" s="20">
        <f>+B159-E159</f>
        <v/>
      </c>
      <c r="H159">
        <f>+C159-D159</f>
        <v/>
      </c>
      <c r="I159">
        <f>B159-E159</f>
        <v/>
      </c>
      <c r="J159">
        <f>+H159-I159</f>
        <v/>
      </c>
    </row>
    <row r="160">
      <c r="A160" s="10">
        <f>+A159+1</f>
        <v/>
      </c>
      <c r="B160" s="15" t="n">
        <v>186000</v>
      </c>
      <c r="C160" s="14" t="n">
        <v>100522</v>
      </c>
      <c r="D160" s="15" t="n">
        <v>10000</v>
      </c>
      <c r="E160" s="15">
        <f>IF(C160-D160&gt;0,B160-(C160-D160),B160+(C160-D160))</f>
        <v/>
      </c>
      <c r="F160" s="20">
        <f>+B160-E160</f>
        <v/>
      </c>
      <c r="H160">
        <f>+C160-D160</f>
        <v/>
      </c>
      <c r="I160">
        <f>B160-E160</f>
        <v/>
      </c>
      <c r="J160">
        <f>+H160-I160</f>
        <v/>
      </c>
    </row>
    <row r="161">
      <c r="A161" s="10">
        <f>+A160+1</f>
        <v/>
      </c>
      <c r="B161" s="15" t="n">
        <v>186000</v>
      </c>
      <c r="C161" s="14" t="n">
        <v>88772</v>
      </c>
      <c r="D161" s="15" t="n">
        <v>10000</v>
      </c>
      <c r="E161" s="15">
        <f>IF(C161-D161&gt;0,B161-(C161-D161),B161+(C161-D161))</f>
        <v/>
      </c>
      <c r="F161" s="20">
        <f>+B161-E161</f>
        <v/>
      </c>
      <c r="H161">
        <f>+C161-D161</f>
        <v/>
      </c>
      <c r="I161">
        <f>B161-E161</f>
        <v/>
      </c>
      <c r="J161">
        <f>+H161-I161</f>
        <v/>
      </c>
    </row>
    <row r="162">
      <c r="A162" s="10">
        <f>+A161+1</f>
        <v/>
      </c>
      <c r="B162" s="15" t="n">
        <v>186000</v>
      </c>
      <c r="C162" s="14" t="n">
        <v>88851</v>
      </c>
      <c r="D162" s="15" t="n">
        <v>10000</v>
      </c>
      <c r="E162" s="15">
        <f>IF(C162-D162&gt;0,B162-(C162-D162),B162+(C162-D162))</f>
        <v/>
      </c>
      <c r="F162" s="20">
        <f>+B162-E162</f>
        <v/>
      </c>
      <c r="H162">
        <f>+C162-D162</f>
        <v/>
      </c>
      <c r="I162">
        <f>B162-E162</f>
        <v/>
      </c>
      <c r="J162">
        <f>+H162-I162</f>
        <v/>
      </c>
    </row>
    <row r="163">
      <c r="A163" s="10">
        <f>+A162+1</f>
        <v/>
      </c>
      <c r="B163" s="15" t="n">
        <v>186000</v>
      </c>
      <c r="C163" s="14" t="n">
        <v>88851</v>
      </c>
      <c r="D163" s="15" t="n">
        <v>10000</v>
      </c>
      <c r="E163" s="15">
        <f>IF(C163-D163&gt;0,B163-(C163-D163),B163+(C163-D163))</f>
        <v/>
      </c>
      <c r="F163" s="20">
        <f>+B163-E163</f>
        <v/>
      </c>
      <c r="H163">
        <f>+C163-D163</f>
        <v/>
      </c>
      <c r="I163">
        <f>B163-E163</f>
        <v/>
      </c>
      <c r="J163">
        <f>+H163-I163</f>
        <v/>
      </c>
    </row>
    <row r="164">
      <c r="A164" s="10">
        <f>+A163+1</f>
        <v/>
      </c>
      <c r="B164" s="15" t="n">
        <v>186000</v>
      </c>
      <c r="C164" s="14" t="n">
        <v>88851</v>
      </c>
      <c r="D164" s="15" t="n">
        <v>10000</v>
      </c>
      <c r="E164" s="15">
        <f>IF(C164-D164&gt;0,B164-(C164-D164),B164+(C164-D164))</f>
        <v/>
      </c>
      <c r="F164" s="20">
        <f>+B164-E164</f>
        <v/>
      </c>
      <c r="H164">
        <f>+C164-D164</f>
        <v/>
      </c>
      <c r="I164">
        <f>B164-E164</f>
        <v/>
      </c>
      <c r="J164">
        <f>+H164-I164</f>
        <v/>
      </c>
    </row>
    <row r="165">
      <c r="A165" s="10">
        <f>+A164+1</f>
        <v/>
      </c>
      <c r="B165" s="15" t="n">
        <v>186000</v>
      </c>
      <c r="C165" s="14" t="n">
        <v>90729</v>
      </c>
      <c r="D165" s="15" t="n">
        <v>10000</v>
      </c>
      <c r="E165" s="15">
        <f>IF(C165-D165&gt;0,B165-(C165-D165),B165+(C165-D165))</f>
        <v/>
      </c>
      <c r="F165" s="20">
        <f>+B165-E165</f>
        <v/>
      </c>
      <c r="H165">
        <f>+C165-D165</f>
        <v/>
      </c>
      <c r="I165">
        <f>B165-E165</f>
        <v/>
      </c>
      <c r="J165">
        <f>+H165-I165</f>
        <v/>
      </c>
    </row>
    <row r="166">
      <c r="A166" s="10">
        <f>+A165+1</f>
        <v/>
      </c>
      <c r="B166" s="15" t="n">
        <v>186000</v>
      </c>
      <c r="C166" s="14" t="n">
        <v>90214</v>
      </c>
      <c r="D166" s="15" t="n">
        <v>10000</v>
      </c>
      <c r="E166" s="15">
        <f>IF(C166-D166&gt;0,B166-(C166-D166),B166+(C166-D166))</f>
        <v/>
      </c>
      <c r="F166" s="20">
        <f>+B166-E166</f>
        <v/>
      </c>
      <c r="H166">
        <f>+C166-D166</f>
        <v/>
      </c>
      <c r="I166">
        <f>B166-E166</f>
        <v/>
      </c>
      <c r="J166">
        <f>+H166-I166</f>
        <v/>
      </c>
    </row>
    <row r="167">
      <c r="A167" s="10">
        <f>+A166+1</f>
        <v/>
      </c>
      <c r="B167" s="15" t="n">
        <v>186000</v>
      </c>
      <c r="C167" s="14" t="n">
        <v>94347</v>
      </c>
      <c r="D167" s="14" t="n">
        <v>10000</v>
      </c>
      <c r="E167" s="15">
        <f>IF(C167-D167&gt;0,B167-(C167-D167),B167+(C167-D167))</f>
        <v/>
      </c>
      <c r="F167" s="20">
        <f>+B167-E167</f>
        <v/>
      </c>
      <c r="H167">
        <f>+C167-D167</f>
        <v/>
      </c>
      <c r="I167">
        <f>B167-E167</f>
        <v/>
      </c>
      <c r="J167">
        <f>+H167-I167</f>
        <v/>
      </c>
    </row>
    <row r="168">
      <c r="A168" s="10">
        <f>+A167+1</f>
        <v/>
      </c>
      <c r="B168" s="15" t="n">
        <v>186000</v>
      </c>
      <c r="C168" s="14" t="n">
        <v>88751</v>
      </c>
      <c r="D168" s="14" t="n">
        <v>10000</v>
      </c>
      <c r="E168" s="15">
        <f>IF(C168-D168&gt;0,B168-(C168-D168),B168+(C168-D168))</f>
        <v/>
      </c>
      <c r="F168" s="20">
        <f>+B168-E168</f>
        <v/>
      </c>
      <c r="H168">
        <f>+C168-D168</f>
        <v/>
      </c>
      <c r="I168">
        <f>B168-E168</f>
        <v/>
      </c>
      <c r="J168">
        <f>+H168-I168</f>
        <v/>
      </c>
    </row>
    <row r="169">
      <c r="A169" s="10">
        <f>+A168+1</f>
        <v/>
      </c>
      <c r="B169" s="15" t="n">
        <v>186000</v>
      </c>
      <c r="C169" s="14" t="n">
        <v>90263</v>
      </c>
      <c r="D169" s="14" t="n">
        <v>0</v>
      </c>
      <c r="E169" s="15">
        <f>IF(C169-D169&gt;0,B169-(C169-D169),B169+(C169-D169))</f>
        <v/>
      </c>
      <c r="F169" s="20">
        <f>+B169-E169</f>
        <v/>
      </c>
      <c r="H169">
        <f>+C169-D169</f>
        <v/>
      </c>
      <c r="I169">
        <f>B169-E169</f>
        <v/>
      </c>
      <c r="J169">
        <f>+H169-I169</f>
        <v/>
      </c>
    </row>
    <row r="170">
      <c r="A170" s="10">
        <f>+A169+1</f>
        <v/>
      </c>
      <c r="B170" s="15" t="n">
        <v>186000</v>
      </c>
      <c r="C170" s="14" t="n">
        <v>90263</v>
      </c>
      <c r="D170" s="14" t="n">
        <v>0</v>
      </c>
      <c r="E170" s="15">
        <f>IF(C170-D170&gt;0,B170-(C170-D170),B170+(C170-D170))</f>
        <v/>
      </c>
      <c r="F170" s="20">
        <f>+B170-E170</f>
        <v/>
      </c>
      <c r="H170">
        <f>+C170-D170</f>
        <v/>
      </c>
      <c r="I170">
        <f>B170-E170</f>
        <v/>
      </c>
      <c r="J170">
        <f>+H170-I170</f>
        <v/>
      </c>
    </row>
    <row r="171">
      <c r="A171" s="10">
        <f>+A170+1</f>
        <v/>
      </c>
      <c r="B171" s="15" t="n">
        <v>186000</v>
      </c>
      <c r="C171" s="14" t="n">
        <v>90263</v>
      </c>
      <c r="D171" s="14" t="n">
        <v>0</v>
      </c>
      <c r="E171" s="15">
        <f>IF(C171-D171&gt;0,B171-(C171-D171),B171+(C171-D171))</f>
        <v/>
      </c>
      <c r="F171" s="20">
        <f>+B171-E171</f>
        <v/>
      </c>
      <c r="H171">
        <f>+C171-D171</f>
        <v/>
      </c>
      <c r="I171">
        <f>B171-E171</f>
        <v/>
      </c>
      <c r="J171">
        <f>+H171-I171</f>
        <v/>
      </c>
    </row>
    <row r="172">
      <c r="A172" s="10">
        <f>+A171+1</f>
        <v/>
      </c>
      <c r="B172" s="15" t="n">
        <v>186000</v>
      </c>
      <c r="C172" s="19" t="n">
        <v>90720</v>
      </c>
      <c r="D172" s="14" t="n">
        <v>0</v>
      </c>
      <c r="E172" s="15">
        <f>IF(C172-D172&gt;0,B172-(C172-D172),B172+(C172-D172))</f>
        <v/>
      </c>
      <c r="F172" s="20">
        <f>+B172-E172</f>
        <v/>
      </c>
      <c r="H172">
        <f>+C172-D172</f>
        <v/>
      </c>
      <c r="I172">
        <f>B172-E172</f>
        <v/>
      </c>
      <c r="J172">
        <f>+H172-I172</f>
        <v/>
      </c>
    </row>
    <row r="173">
      <c r="A173" s="10">
        <f>+A172+1</f>
        <v/>
      </c>
      <c r="B173" s="15" t="n">
        <v>186000</v>
      </c>
      <c r="C173" s="19" t="n">
        <v>95789</v>
      </c>
      <c r="D173" s="14" t="n">
        <v>0</v>
      </c>
      <c r="E173" s="15">
        <f>IF(C173-D173&gt;0,B173-(C173-D173),B173+(C173-D173))</f>
        <v/>
      </c>
      <c r="F173" s="20">
        <f>+B173-E173</f>
        <v/>
      </c>
      <c r="H173">
        <f>+C173-D173</f>
        <v/>
      </c>
      <c r="I173">
        <f>B173-E173</f>
        <v/>
      </c>
      <c r="J173">
        <f>+H173-I173</f>
        <v/>
      </c>
    </row>
    <row r="174">
      <c r="A174" s="10">
        <f>+A173+1</f>
        <v/>
      </c>
      <c r="B174" s="15" t="n">
        <v>186000</v>
      </c>
      <c r="C174" s="19" t="n">
        <v>93441</v>
      </c>
      <c r="D174" s="14" t="n">
        <v>0</v>
      </c>
      <c r="E174" s="15">
        <f>IF(C174-D174&gt;0,B174-(C174-D174),B174+(C174-D174))</f>
        <v/>
      </c>
      <c r="F174" s="20">
        <f>+B174-E174</f>
        <v/>
      </c>
      <c r="H174">
        <f>+C174-D174</f>
        <v/>
      </c>
      <c r="I174">
        <f>B174-E174</f>
        <v/>
      </c>
      <c r="J174">
        <f>+H174-I174</f>
        <v/>
      </c>
    </row>
    <row r="175">
      <c r="A175" s="10">
        <f>+A174+1</f>
        <v/>
      </c>
      <c r="B175" s="15" t="n">
        <v>186000</v>
      </c>
      <c r="C175" s="19" t="n">
        <v>99460</v>
      </c>
      <c r="D175" s="14" t="n">
        <v>0</v>
      </c>
      <c r="E175" s="15">
        <f>IF(C175-D175&gt;0,B175-(C175-D175),B175+(C175-D175))</f>
        <v/>
      </c>
      <c r="F175" s="20">
        <f>+B175-E175</f>
        <v/>
      </c>
      <c r="H175">
        <f>+C175-D175</f>
        <v/>
      </c>
      <c r="I175">
        <f>B175-E175</f>
        <v/>
      </c>
      <c r="J175">
        <f>+H175-I175</f>
        <v/>
      </c>
    </row>
    <row r="176">
      <c r="A176" s="10">
        <f>+A175+1</f>
        <v/>
      </c>
      <c r="B176" s="15" t="n">
        <v>186000</v>
      </c>
      <c r="C176" s="19" t="n">
        <v>144215</v>
      </c>
      <c r="D176" s="14" t="n"/>
      <c r="E176" s="15">
        <f>IF(C176-D176&gt;0,B176-(C176-D176),B176+(C176-D176))</f>
        <v/>
      </c>
      <c r="F176" s="20">
        <f>+B176-E176</f>
        <v/>
      </c>
      <c r="H176">
        <f>+C176-D176</f>
        <v/>
      </c>
      <c r="I176">
        <f>B176-E176</f>
        <v/>
      </c>
      <c r="J176">
        <f>+H176-I176</f>
        <v/>
      </c>
    </row>
    <row r="177">
      <c r="A177" s="10">
        <f>+A176+1</f>
        <v/>
      </c>
      <c r="B177" s="15" t="n">
        <v>186000</v>
      </c>
      <c r="C177" s="19" t="n">
        <v>144215</v>
      </c>
      <c r="D177" s="14" t="n"/>
      <c r="E177" s="15">
        <f>IF(C177-D177&gt;0,B177-(C177-D177),B177+(C177-D177))</f>
        <v/>
      </c>
      <c r="F177" s="20">
        <f>+B177-E177</f>
        <v/>
      </c>
      <c r="H177">
        <f>+C177-D177</f>
        <v/>
      </c>
      <c r="I177">
        <f>B177-E177</f>
        <v/>
      </c>
      <c r="J177">
        <f>+H177-I177</f>
        <v/>
      </c>
    </row>
    <row r="178">
      <c r="A178" s="10">
        <f>+A177+1</f>
        <v/>
      </c>
      <c r="B178" s="15" t="n">
        <v>186000</v>
      </c>
      <c r="C178" s="19" t="n">
        <v>144215</v>
      </c>
      <c r="D178" s="14" t="n"/>
      <c r="E178" s="15">
        <f>IF(C178-D178&gt;0,B178-(C178-D178),B178+(C178-D178))</f>
        <v/>
      </c>
      <c r="F178" s="20">
        <f>+B178-E178</f>
        <v/>
      </c>
      <c r="H178">
        <f>+C178-D178</f>
        <v/>
      </c>
      <c r="I178">
        <f>B178-E178</f>
        <v/>
      </c>
      <c r="J178">
        <f>+H178-I178</f>
        <v/>
      </c>
    </row>
    <row r="179">
      <c r="A179" s="10">
        <f>+A178+1</f>
        <v/>
      </c>
      <c r="B179" s="15" t="n">
        <v>186000</v>
      </c>
      <c r="C179" s="19" t="n">
        <v>140494</v>
      </c>
      <c r="D179" s="14" t="n">
        <v>0</v>
      </c>
      <c r="E179" s="15">
        <f>IF(C179-D179&gt;0,B179-(C179-D179),B179+(C179-D179))</f>
        <v/>
      </c>
      <c r="F179" s="20">
        <f>+B179-E179</f>
        <v/>
      </c>
      <c r="H179">
        <f>+C179-D179</f>
        <v/>
      </c>
      <c r="I179">
        <f>B179-E179</f>
        <v/>
      </c>
      <c r="J179">
        <f>+H179-I179</f>
        <v/>
      </c>
    </row>
    <row r="180">
      <c r="A180" s="10">
        <f>+A179+1</f>
        <v/>
      </c>
      <c r="B180" s="15" t="n">
        <v>186000</v>
      </c>
      <c r="C180" s="19" t="n">
        <v>87200</v>
      </c>
      <c r="D180" s="14" t="n"/>
      <c r="E180" s="15">
        <f>IF(C180-D180&gt;0,B180-(C180-D180),B180+(C180-D180))</f>
        <v/>
      </c>
      <c r="F180" s="20">
        <f>+B180-E180</f>
        <v/>
      </c>
      <c r="H180">
        <f>+C180-D180</f>
        <v/>
      </c>
      <c r="I180">
        <f>B180-E180</f>
        <v/>
      </c>
      <c r="J180">
        <f>+H180-I180</f>
        <v/>
      </c>
    </row>
    <row r="181">
      <c r="A181" s="10">
        <f>+A180+1</f>
        <v/>
      </c>
      <c r="B181" s="15" t="n">
        <v>186000</v>
      </c>
      <c r="C181" s="19" t="n">
        <v>87035</v>
      </c>
      <c r="D181" s="14" t="n">
        <v>50000</v>
      </c>
      <c r="E181" s="15">
        <f>IF(C181-D181&gt;0,B181-(C181-D181),B181+(C181-D181))</f>
        <v/>
      </c>
      <c r="F181" s="20">
        <f>+B181-E181</f>
        <v/>
      </c>
      <c r="H181">
        <f>+C181-D181</f>
        <v/>
      </c>
      <c r="I181">
        <f>B181-E181</f>
        <v/>
      </c>
      <c r="J181">
        <f>+H181-I181</f>
        <v/>
      </c>
    </row>
    <row r="182">
      <c r="A182" s="10">
        <f>+A181+1</f>
        <v/>
      </c>
      <c r="B182" s="15" t="n">
        <v>186000</v>
      </c>
      <c r="C182" s="19" t="n">
        <v>96322</v>
      </c>
      <c r="D182" s="14" t="n">
        <v>50000</v>
      </c>
      <c r="E182" s="15">
        <f>IF(C182-D182&gt;0,B182-(C182-D182),B182+(C182-D182))</f>
        <v/>
      </c>
      <c r="F182" s="20">
        <f>+B182-E182</f>
        <v/>
      </c>
      <c r="H182">
        <f>+C182-D182</f>
        <v/>
      </c>
      <c r="I182">
        <f>B182-E182</f>
        <v/>
      </c>
      <c r="J182">
        <f>+H182-I182</f>
        <v/>
      </c>
    </row>
    <row r="183">
      <c r="A183" t="inlineStr">
        <is>
          <t>[Person_7]</t>
        </is>
      </c>
      <c r="H183">
        <f>SUM(H152:H182)/31</f>
        <v/>
      </c>
    </row>
  </sheetData>
  <autoFilter ref="A1:J183"/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>
  <sheetPr filterMode="1">
    <outlinePr summaryBelow="1" summaryRight="1"/>
    <pageSetUpPr/>
  </sheetPr>
  <dimension ref="A1:J168"/>
  <sheetViews>
    <sheetView workbookViewId="0">
      <selection activeCell="G18" sqref="G18:G168"/>
    </sheetView>
  </sheetViews>
  <sheetFormatPr baseColWidth="8" defaultRowHeight="12.75"/>
  <cols>
    <col width="16" customWidth="1" style="46" min="1" max="1"/>
    <col width="10.7109375" bestFit="1" customWidth="1" min="7" max="7"/>
  </cols>
  <sheetData>
    <row r="1">
      <c r="A1" s="44" t="inlineStr">
        <is>
          <t>ANR_Willow Run</t>
        </is>
      </c>
      <c r="B1" s="18" t="n"/>
      <c r="C1" s="14" t="n"/>
      <c r="D1" s="14" t="n"/>
      <c r="E1" s="23" t="n"/>
      <c r="G1" s="4" t="inlineStr">
        <is>
          <t>TOTAL</t>
        </is>
      </c>
      <c r="H1" s="29" t="inlineStr">
        <is>
          <t>AVG</t>
        </is>
      </c>
    </row>
    <row r="2" hidden="1">
      <c r="A2" s="45" t="n">
        <v>36446</v>
      </c>
      <c r="B2" s="18" t="n">
        <v>435000</v>
      </c>
      <c r="C2" s="14" t="n">
        <v>110539</v>
      </c>
      <c r="D2" s="14" t="n">
        <v>8285</v>
      </c>
      <c r="E2" s="7">
        <f>B2-C2+D2</f>
        <v/>
      </c>
      <c r="F2" s="8">
        <f>+B2-E2</f>
        <v/>
      </c>
      <c r="G2" s="9" t="n"/>
      <c r="J2" s="46" t="n"/>
    </row>
    <row r="3" hidden="1">
      <c r="A3" s="45" t="n">
        <v>36447</v>
      </c>
      <c r="B3" s="18" t="n">
        <v>435000</v>
      </c>
      <c r="C3" s="14" t="n">
        <v>105770</v>
      </c>
      <c r="D3" s="14" t="n">
        <v>8285</v>
      </c>
      <c r="E3" s="7">
        <f>B3-C3+D3</f>
        <v/>
      </c>
      <c r="F3" s="8">
        <f>+B3-E3</f>
        <v/>
      </c>
      <c r="G3" s="9" t="n"/>
      <c r="J3" s="46" t="n"/>
    </row>
    <row r="4" hidden="1">
      <c r="A4" s="45" t="n">
        <v>36448</v>
      </c>
      <c r="B4" s="18" t="n">
        <v>435000</v>
      </c>
      <c r="C4" s="14" t="n">
        <v>120694</v>
      </c>
      <c r="D4" s="14" t="n">
        <v>8285</v>
      </c>
      <c r="E4" s="7">
        <f>B4-C4+D4</f>
        <v/>
      </c>
      <c r="F4" s="8">
        <f>+B4-E4</f>
        <v/>
      </c>
      <c r="G4" s="9" t="n"/>
      <c r="J4" s="46" t="n"/>
    </row>
    <row r="5" hidden="1">
      <c r="A5" s="45" t="n">
        <v>36449</v>
      </c>
      <c r="B5" s="18" t="n">
        <v>435000</v>
      </c>
      <c r="C5" s="14" t="n">
        <v>117791</v>
      </c>
      <c r="D5" s="14" t="n">
        <v>8285</v>
      </c>
      <c r="E5" s="7">
        <f>B5-C5+D5</f>
        <v/>
      </c>
      <c r="F5" s="8">
        <f>+B5-E5</f>
        <v/>
      </c>
      <c r="G5" s="9" t="n"/>
      <c r="J5" s="46" t="n"/>
    </row>
    <row r="6" hidden="1">
      <c r="A6" s="45" t="n">
        <v>36450</v>
      </c>
      <c r="B6" s="18" t="n">
        <v>435000</v>
      </c>
      <c r="C6" s="14" t="n">
        <v>117791</v>
      </c>
      <c r="D6" s="14" t="n">
        <v>8285</v>
      </c>
      <c r="E6" s="7">
        <f>B6-C6+D6</f>
        <v/>
      </c>
      <c r="F6" s="8">
        <f>+B6-E6</f>
        <v/>
      </c>
      <c r="G6" s="9" t="n"/>
      <c r="J6" s="46" t="n"/>
    </row>
    <row r="7" hidden="1">
      <c r="A7" s="45" t="n">
        <v>36451</v>
      </c>
      <c r="B7" s="18" t="n">
        <v>435000</v>
      </c>
      <c r="C7" s="14" t="n">
        <v>159914</v>
      </c>
      <c r="D7" s="14" t="n">
        <v>8285</v>
      </c>
      <c r="E7" s="7">
        <f>B7-C7+D7</f>
        <v/>
      </c>
      <c r="F7" s="8">
        <f>+B7-E7</f>
        <v/>
      </c>
      <c r="G7" s="9" t="n"/>
      <c r="J7" s="46" t="n"/>
    </row>
    <row r="8" hidden="1">
      <c r="A8" s="45" t="n">
        <v>36452</v>
      </c>
      <c r="B8" s="18" t="n">
        <v>435000</v>
      </c>
      <c r="C8" s="14" t="n">
        <v>117816</v>
      </c>
      <c r="D8" s="14" t="n">
        <v>8285</v>
      </c>
      <c r="E8" s="7">
        <f>B8-C8+D8</f>
        <v/>
      </c>
      <c r="F8" s="8">
        <f>+B8-E8</f>
        <v/>
      </c>
      <c r="G8" s="9" t="n"/>
    </row>
    <row r="9" hidden="1">
      <c r="A9" s="45" t="n">
        <v>36453</v>
      </c>
      <c r="B9" s="18" t="n">
        <v>435000</v>
      </c>
      <c r="C9" s="14" t="n">
        <v>103633</v>
      </c>
      <c r="D9" s="14" t="n">
        <v>8285</v>
      </c>
      <c r="E9" s="7">
        <f>B9-C9+D9</f>
        <v/>
      </c>
      <c r="F9" s="8">
        <f>+B9-E9</f>
        <v/>
      </c>
      <c r="G9" s="9" t="n"/>
    </row>
    <row r="10" hidden="1">
      <c r="A10" s="45" t="n">
        <v>36454</v>
      </c>
      <c r="B10" s="18" t="n">
        <v>435000</v>
      </c>
      <c r="C10" s="14" t="n">
        <v>115544</v>
      </c>
      <c r="D10" s="14" t="n">
        <v>8285</v>
      </c>
      <c r="E10" s="7">
        <f>B10-C10+D10</f>
        <v/>
      </c>
      <c r="F10" s="8">
        <f>+B10-E10</f>
        <v/>
      </c>
      <c r="G10" s="9" t="n"/>
    </row>
    <row r="11" hidden="1">
      <c r="A11" s="45" t="n">
        <v>36455</v>
      </c>
      <c r="B11" s="18" t="n">
        <v>435000</v>
      </c>
      <c r="C11" s="14" t="n">
        <v>100327</v>
      </c>
      <c r="D11" s="14" t="n">
        <v>8285</v>
      </c>
      <c r="E11" s="7">
        <f>B11-C11+D11</f>
        <v/>
      </c>
      <c r="F11" s="8">
        <f>+B11-E11</f>
        <v/>
      </c>
      <c r="G11" s="9" t="n"/>
    </row>
    <row r="12" hidden="1">
      <c r="A12" s="45" t="n">
        <v>36458</v>
      </c>
      <c r="B12" s="18" t="n">
        <v>435000</v>
      </c>
      <c r="C12" s="14" t="n">
        <v>123870</v>
      </c>
      <c r="D12" s="14" t="n">
        <v>8285</v>
      </c>
      <c r="E12" s="7">
        <f>B12-C12+D12</f>
        <v/>
      </c>
      <c r="F12" s="8">
        <f>+B12-E12</f>
        <v/>
      </c>
      <c r="G12" s="9" t="n"/>
    </row>
    <row r="13" hidden="1">
      <c r="A13" s="45" t="n">
        <v>36459</v>
      </c>
      <c r="B13" s="18" t="n">
        <v>435000</v>
      </c>
      <c r="C13" s="14" t="n">
        <v>85932</v>
      </c>
      <c r="D13" s="14" t="n">
        <v>8285</v>
      </c>
      <c r="E13" s="7">
        <f>B13-C13+D13</f>
        <v/>
      </c>
      <c r="F13" s="8">
        <f>+B13-E13</f>
        <v/>
      </c>
      <c r="G13" s="9" t="n"/>
    </row>
    <row r="14" hidden="1">
      <c r="A14" s="45" t="n">
        <v>36460</v>
      </c>
      <c r="B14" s="18" t="n">
        <v>435000</v>
      </c>
      <c r="C14" s="14" t="n">
        <v>110190</v>
      </c>
      <c r="D14" s="14" t="n">
        <v>8285</v>
      </c>
      <c r="E14" s="7">
        <f>B14-C14+D14</f>
        <v/>
      </c>
      <c r="F14" s="8">
        <f>+B14-E14</f>
        <v/>
      </c>
      <c r="G14" s="9" t="n"/>
    </row>
    <row r="15" hidden="1">
      <c r="A15" s="45" t="n">
        <v>36461</v>
      </c>
      <c r="B15" s="18" t="n">
        <v>435000</v>
      </c>
      <c r="C15" s="14" t="n">
        <v>147081</v>
      </c>
      <c r="D15" s="14" t="n">
        <v>8285</v>
      </c>
      <c r="E15" s="7">
        <f>B15-C15+D15</f>
        <v/>
      </c>
      <c r="F15" s="8">
        <f>+B15-E15</f>
        <v/>
      </c>
      <c r="G15" s="9" t="n"/>
    </row>
    <row r="16" hidden="1" ht="13.5" customHeight="1" thickBot="1">
      <c r="A16" s="45" t="n">
        <v>36462</v>
      </c>
      <c r="B16" s="18" t="n">
        <v>435000</v>
      </c>
      <c r="C16" s="24" t="n">
        <v>162953</v>
      </c>
      <c r="D16" s="14" t="n">
        <v>8285</v>
      </c>
      <c r="E16" s="11">
        <f>B16-C16+D16</f>
        <v/>
      </c>
      <c r="F16" s="8">
        <f>+B16-E16</f>
        <v/>
      </c>
      <c r="G16" s="9" t="n"/>
    </row>
    <row r="17" hidden="1" ht="13.5" customHeight="1" thickBot="1">
      <c r="A17" s="45" t="n">
        <v>36463</v>
      </c>
      <c r="B17" s="18" t="n">
        <v>435000</v>
      </c>
      <c r="C17" s="24" t="n">
        <v>162953</v>
      </c>
      <c r="D17" s="14" t="n">
        <v>8285</v>
      </c>
      <c r="E17" s="11">
        <f>B17-C17+D17</f>
        <v/>
      </c>
      <c r="F17" s="8">
        <f>+B17-E17</f>
        <v/>
      </c>
      <c r="G17" s="9" t="n"/>
    </row>
    <row r="18" ht="13.5" customHeight="1" thickBot="1">
      <c r="A18" s="45" t="n">
        <v>36464</v>
      </c>
      <c r="B18" s="18" t="n">
        <v>435000</v>
      </c>
      <c r="C18" s="24" t="n">
        <v>162953</v>
      </c>
      <c r="D18" s="14" t="n">
        <v>8285</v>
      </c>
      <c r="E18" s="11">
        <f>B18-C18+D18</f>
        <v/>
      </c>
      <c r="F18" s="8">
        <f>+B18-E18</f>
        <v/>
      </c>
      <c r="G18" s="9" t="n">
        <v>116759</v>
      </c>
    </row>
    <row r="19" hidden="1" ht="13.5" customHeight="1" thickTop="1">
      <c r="A19" s="45" t="n">
        <v>36465</v>
      </c>
      <c r="B19" s="28" t="n">
        <v>435000</v>
      </c>
      <c r="C19" s="15" t="n">
        <v>110539</v>
      </c>
      <c r="D19" s="15" t="n">
        <v>8285</v>
      </c>
      <c r="E19" s="15">
        <f>IF(C19-D19&gt;0,B19-(C19-D19),B19+(C19-D19))</f>
        <v/>
      </c>
      <c r="F19" s="13">
        <f>+B19-E19</f>
        <v/>
      </c>
      <c r="G19" s="9" t="n"/>
    </row>
    <row r="20" hidden="1" ht="13.5" customHeight="1" thickTop="1">
      <c r="A20" s="45" t="n">
        <v>36466</v>
      </c>
      <c r="B20" s="28" t="n">
        <v>435000</v>
      </c>
      <c r="C20" s="15" t="n">
        <v>359599</v>
      </c>
      <c r="D20" s="15" t="n">
        <v>8285</v>
      </c>
      <c r="E20" s="15">
        <f>IF(C20-D20&gt;0,B20-(C20-D20),B20+(C20-D20))</f>
        <v/>
      </c>
      <c r="F20" s="13">
        <f>+B20-E20</f>
        <v/>
      </c>
    </row>
    <row r="21" hidden="1" ht="13.5" customHeight="1" thickTop="1">
      <c r="A21" s="45" t="n">
        <v>36467</v>
      </c>
      <c r="B21" s="28" t="n">
        <v>435000</v>
      </c>
      <c r="C21" s="15" t="n">
        <v>344504</v>
      </c>
      <c r="D21" s="15" t="n">
        <v>8285</v>
      </c>
      <c r="E21" s="15">
        <f>IF(C21-D21&gt;0,B21-(C21-D21),B21+(C21-D21))</f>
        <v/>
      </c>
      <c r="F21" s="13">
        <f>+B21-E21</f>
        <v/>
      </c>
      <c r="I21" t="inlineStr">
        <is>
          <t> </t>
        </is>
      </c>
    </row>
    <row r="22" hidden="1" ht="13.5" customHeight="1" thickTop="1">
      <c r="A22" s="45" t="n">
        <v>36468</v>
      </c>
      <c r="B22" s="28" t="n">
        <v>435000</v>
      </c>
      <c r="C22" s="15" t="n">
        <v>342891</v>
      </c>
      <c r="D22" s="15" t="n">
        <v>8285</v>
      </c>
      <c r="E22" s="15">
        <f>IF(C22-D22&gt;0,B22-(C22-D22),B22+(C22-D22))</f>
        <v/>
      </c>
      <c r="F22" s="13">
        <f>+B22-E22</f>
        <v/>
      </c>
    </row>
    <row r="23" hidden="1" ht="13.5" customHeight="1" thickTop="1">
      <c r="A23" s="45" t="n">
        <v>36469</v>
      </c>
      <c r="B23" s="28" t="n">
        <v>435000</v>
      </c>
      <c r="C23" s="15" t="n">
        <v>358797</v>
      </c>
      <c r="D23" s="15" t="n">
        <v>8285</v>
      </c>
      <c r="E23" s="15">
        <f>IF(C23-D23&gt;0,B23-(C23-D23),B23+(C23-D23))</f>
        <v/>
      </c>
      <c r="F23" s="13">
        <f>+B23-E23</f>
        <v/>
      </c>
    </row>
    <row r="24" hidden="1" ht="13.5" customHeight="1" thickTop="1">
      <c r="A24" s="45" t="n">
        <v>36472</v>
      </c>
      <c r="B24" s="28" t="n">
        <v>435000</v>
      </c>
      <c r="C24" s="15" t="n">
        <v>325602</v>
      </c>
      <c r="D24" s="15" t="n">
        <v>8285</v>
      </c>
      <c r="E24" s="15">
        <f>IF(C24-D24&gt;0,B24-(C24-D24),B24+(C24-D24))</f>
        <v/>
      </c>
      <c r="F24" s="13">
        <f>+B24-E24</f>
        <v/>
      </c>
    </row>
    <row r="25" hidden="1" ht="13.5" customHeight="1" thickTop="1">
      <c r="A25" s="45" t="n">
        <v>36473</v>
      </c>
      <c r="B25" s="28" t="n">
        <v>435000</v>
      </c>
      <c r="C25" s="15" t="n">
        <v>411074</v>
      </c>
      <c r="D25" s="15" t="n">
        <v>8285</v>
      </c>
      <c r="E25" s="15">
        <f>IF(C25-D25&gt;0,B25-(C25-D25),B25+(C25-D25))</f>
        <v/>
      </c>
      <c r="F25" s="13">
        <f>+B25-E25</f>
        <v/>
      </c>
    </row>
    <row r="26" hidden="1" ht="13.5" customHeight="1" thickTop="1">
      <c r="A26" s="45" t="n">
        <v>36474</v>
      </c>
      <c r="B26" s="28" t="n">
        <v>435000</v>
      </c>
      <c r="C26" s="15" t="n">
        <v>385632</v>
      </c>
      <c r="D26" s="15" t="n">
        <v>8285</v>
      </c>
      <c r="E26" s="15">
        <f>IF(C26-D26&gt;0,B26-(C26-D26),B26+(C26-D26))</f>
        <v/>
      </c>
      <c r="F26" s="13">
        <f>+B26-E26</f>
        <v/>
      </c>
    </row>
    <row r="27" hidden="1" ht="13.5" customHeight="1" thickTop="1">
      <c r="A27" s="45" t="n">
        <v>36475</v>
      </c>
      <c r="B27" s="28" t="n">
        <v>435000</v>
      </c>
      <c r="C27" s="15" t="n">
        <v>442663</v>
      </c>
      <c r="D27" s="15" t="n">
        <v>8285</v>
      </c>
      <c r="E27" s="15">
        <f>IF(C27-D27&gt;0,B27-(C27-D27),B27+(C27-D27))</f>
        <v/>
      </c>
      <c r="F27" s="13">
        <f>+B27-E27</f>
        <v/>
      </c>
    </row>
    <row r="28" hidden="1" ht="13.5" customHeight="1" thickTop="1">
      <c r="A28" s="45" t="n">
        <v>36476</v>
      </c>
      <c r="B28" s="28" t="n">
        <v>435000</v>
      </c>
      <c r="C28" s="15" t="n">
        <v>539178</v>
      </c>
      <c r="D28" s="15" t="n">
        <v>8285</v>
      </c>
      <c r="E28" s="15">
        <f>IF(C28-D28&gt;0,B28-(C28-D28),B28+(C28-D28))</f>
        <v/>
      </c>
      <c r="F28" s="13">
        <f>+B28-E28</f>
        <v/>
      </c>
    </row>
    <row r="29" hidden="1" ht="13.5" customHeight="1" thickTop="1">
      <c r="A29" s="45" t="n">
        <v>36477</v>
      </c>
      <c r="B29" s="28" t="n">
        <v>435000</v>
      </c>
      <c r="C29" s="15" t="n">
        <v>539178</v>
      </c>
      <c r="D29" s="15" t="n">
        <v>8285</v>
      </c>
      <c r="E29" s="15">
        <f>IF(C29-D29&gt;0,B29-(C29-D29),B29+(C29-D29))</f>
        <v/>
      </c>
      <c r="F29" s="13">
        <f>+B29-E29</f>
        <v/>
      </c>
    </row>
    <row r="30" hidden="1" ht="13.5" customHeight="1" thickTop="1">
      <c r="A30" s="45" t="n">
        <v>36478</v>
      </c>
      <c r="B30" s="28" t="n">
        <v>435000</v>
      </c>
      <c r="C30" s="15" t="n">
        <v>539178</v>
      </c>
      <c r="D30" s="15" t="n">
        <v>8285</v>
      </c>
      <c r="E30" s="15">
        <f>IF(C30-D30&gt;0,B30-(C30-D30),B30+(C30-D30))</f>
        <v/>
      </c>
      <c r="F30" s="13">
        <f>+B30-E30</f>
        <v/>
      </c>
    </row>
    <row r="31" hidden="1" ht="13.5" customHeight="1" thickTop="1">
      <c r="A31" s="45" t="n">
        <v>36479</v>
      </c>
      <c r="B31" s="28" t="n">
        <v>435000</v>
      </c>
      <c r="C31" s="15" t="n">
        <v>539178</v>
      </c>
      <c r="D31" s="15" t="n">
        <v>8285</v>
      </c>
      <c r="E31" s="15">
        <f>IF(C31-D31&gt;0,B31-(C31-D31),B31+(C31-D31))</f>
        <v/>
      </c>
      <c r="F31" s="13">
        <f>+B31-E31</f>
        <v/>
      </c>
    </row>
    <row r="32" hidden="1" ht="13.5" customHeight="1" thickTop="1">
      <c r="A32" s="45" t="n">
        <v>36480</v>
      </c>
      <c r="B32" s="28" t="n">
        <v>435000</v>
      </c>
      <c r="C32" s="15" t="n">
        <v>543920</v>
      </c>
      <c r="D32" s="15" t="n">
        <v>8285</v>
      </c>
      <c r="E32" s="15">
        <f>IF(C32-D32&gt;0,B32-(C32-D32),B32+(C32-D32))</f>
        <v/>
      </c>
      <c r="F32" s="13">
        <f>+B32-E32</f>
        <v/>
      </c>
    </row>
    <row r="33" hidden="1" ht="13.5" customHeight="1" thickTop="1">
      <c r="A33" s="45" t="n">
        <v>36481</v>
      </c>
      <c r="B33" s="28" t="n">
        <v>435000</v>
      </c>
      <c r="C33" s="15" t="n">
        <v>433960</v>
      </c>
      <c r="D33" s="15" t="n">
        <v>8285</v>
      </c>
      <c r="E33" s="15">
        <f>IF(C33-D33&gt;0,B33-(C33-D33),B33+(C33-D33))</f>
        <v/>
      </c>
      <c r="F33" s="13">
        <f>+B33-E33</f>
        <v/>
      </c>
    </row>
    <row r="34" hidden="1" ht="13.5" customHeight="1" thickTop="1">
      <c r="A34" s="45" t="n">
        <v>36482</v>
      </c>
      <c r="B34" s="28" t="n">
        <v>435000</v>
      </c>
      <c r="C34" s="15" t="n">
        <v>432180</v>
      </c>
      <c r="D34" s="15" t="n">
        <v>13285</v>
      </c>
      <c r="E34" s="15">
        <f>IF(C34-D34&gt;0,B34-(C34-D34),B34+(C34-D34))</f>
        <v/>
      </c>
      <c r="F34" s="13">
        <f>+B34-E34</f>
        <v/>
      </c>
    </row>
    <row r="35" hidden="1" ht="13.5" customHeight="1" thickTop="1">
      <c r="A35" s="45" t="n">
        <v>36483</v>
      </c>
      <c r="B35" s="28" t="n">
        <v>435000</v>
      </c>
      <c r="C35" s="15" t="n">
        <v>408969</v>
      </c>
      <c r="D35" s="15" t="n">
        <v>13285</v>
      </c>
      <c r="E35" s="15">
        <f>IF(C35-D35&gt;0,B35-(C35-D35),B35+(C35-D35))</f>
        <v/>
      </c>
      <c r="F35" s="13">
        <f>+B35-E35</f>
        <v/>
      </c>
    </row>
    <row r="36" hidden="1" ht="13.5" customHeight="1" thickTop="1">
      <c r="A36" s="45" t="n">
        <v>36484</v>
      </c>
      <c r="B36" s="28" t="n">
        <v>435000</v>
      </c>
      <c r="C36" s="15" t="n">
        <v>411402</v>
      </c>
      <c r="D36" s="15" t="n">
        <v>13285</v>
      </c>
      <c r="E36" s="15">
        <f>IF(C36-D36&gt;0,B36-(C36-D36),B36+(C36-D36))</f>
        <v/>
      </c>
      <c r="F36" s="13">
        <f>+B36-E36</f>
        <v/>
      </c>
    </row>
    <row r="37" hidden="1" ht="13.5" customHeight="1" thickTop="1">
      <c r="A37" s="45" t="n">
        <v>36485</v>
      </c>
      <c r="B37" s="28" t="n">
        <v>435000</v>
      </c>
      <c r="C37" s="15" t="n">
        <v>411402</v>
      </c>
      <c r="D37" s="15" t="n">
        <v>13285</v>
      </c>
      <c r="E37" s="15">
        <f>IF(C37-D37&gt;0,B37-(C37-D37),B37+(C37-D37))</f>
        <v/>
      </c>
      <c r="F37" s="13">
        <f>+B37-E37</f>
        <v/>
      </c>
    </row>
    <row r="38" hidden="1" ht="13.5" customHeight="1" thickTop="1">
      <c r="A38" s="45" t="n">
        <v>36486</v>
      </c>
      <c r="B38" s="28" t="n">
        <v>435000</v>
      </c>
      <c r="C38" s="15" t="n">
        <v>411402</v>
      </c>
      <c r="D38" s="15" t="n">
        <v>13285</v>
      </c>
      <c r="E38" s="15">
        <f>IF(C38-D38&gt;0,B38-(C38-D38),B38+(C38-D38))</f>
        <v/>
      </c>
      <c r="F38" s="13">
        <f>+B38-E38</f>
        <v/>
      </c>
    </row>
    <row r="39" hidden="1" ht="13.5" customHeight="1" thickTop="1">
      <c r="A39" s="45" t="n">
        <v>36487</v>
      </c>
      <c r="B39" s="28" t="n">
        <v>435000</v>
      </c>
      <c r="C39" s="15" t="n"/>
      <c r="D39" s="15" t="n"/>
      <c r="E39" s="15">
        <f>IF(C39-D39&gt;0,B39-(C39-D39),B39+(C39-D39))</f>
        <v/>
      </c>
      <c r="F39" s="13">
        <f>+B39-E39</f>
        <v/>
      </c>
    </row>
    <row r="40" hidden="1" ht="13.5" customHeight="1" thickTop="1">
      <c r="A40" s="45" t="n">
        <v>36488</v>
      </c>
      <c r="B40" s="28" t="n">
        <v>435000</v>
      </c>
      <c r="C40" s="15" t="n">
        <v>438735</v>
      </c>
      <c r="D40" s="15" t="n">
        <v>14927</v>
      </c>
      <c r="E40" s="15">
        <f>IF(C40-D40&gt;0,B40-(C40-D40),B40+(C40-D40))</f>
        <v/>
      </c>
      <c r="F40" s="13">
        <f>+B40-E40</f>
        <v/>
      </c>
    </row>
    <row r="41" hidden="1" ht="13.5" customHeight="1" thickTop="1">
      <c r="A41" s="45" t="n">
        <v>36489</v>
      </c>
      <c r="B41" s="28" t="n">
        <v>435000</v>
      </c>
      <c r="C41" s="15" t="n">
        <v>438735</v>
      </c>
      <c r="D41" s="15" t="n">
        <v>14927</v>
      </c>
      <c r="E41" s="15">
        <f>IF(C41-D41&gt;0,B41-(C41-D41),B41+(C41-D41))</f>
        <v/>
      </c>
      <c r="F41" s="13">
        <f>+B41-E41</f>
        <v/>
      </c>
    </row>
    <row r="42" hidden="1" ht="13.5" customHeight="1" thickTop="1">
      <c r="A42" s="45" t="n">
        <v>36490</v>
      </c>
      <c r="B42" s="28" t="n">
        <v>435000</v>
      </c>
      <c r="C42" s="15" t="n">
        <v>438735</v>
      </c>
      <c r="D42" s="15" t="n">
        <v>14927</v>
      </c>
      <c r="E42" s="15">
        <f>IF(C42-D42&gt;0,B42-(C42-D42),B42+(C42-D42))</f>
        <v/>
      </c>
      <c r="F42" s="13">
        <f>+B42-E42</f>
        <v/>
      </c>
    </row>
    <row r="43" hidden="1" ht="13.5" customHeight="1" thickTop="1">
      <c r="A43" s="45" t="n">
        <v>36491</v>
      </c>
      <c r="B43" s="28" t="n">
        <v>435000</v>
      </c>
      <c r="C43" s="15" t="n">
        <v>438735</v>
      </c>
      <c r="D43" s="15" t="n">
        <v>14927</v>
      </c>
      <c r="E43" s="15">
        <f>IF(C43-D43&gt;0,B43-(C43-D43),B43+(C43-D43))</f>
        <v/>
      </c>
      <c r="F43" s="13">
        <f>+B43-E43</f>
        <v/>
      </c>
    </row>
    <row r="44" hidden="1" ht="13.5" customHeight="1" thickTop="1">
      <c r="A44" s="45" t="n">
        <v>36492</v>
      </c>
      <c r="B44" s="28" t="n">
        <v>435000</v>
      </c>
      <c r="C44" s="15" t="n">
        <v>438735</v>
      </c>
      <c r="D44" s="15" t="n">
        <v>14927</v>
      </c>
      <c r="E44" s="15">
        <f>IF(C44-D44&gt;0,B44-(C44-D44),B44+(C44-D44))</f>
        <v/>
      </c>
      <c r="F44" s="13">
        <f>+B44-E44</f>
        <v/>
      </c>
    </row>
    <row r="45" hidden="1" ht="13.5" customHeight="1" thickTop="1">
      <c r="A45" s="45" t="n">
        <v>36493</v>
      </c>
      <c r="B45" s="28" t="n">
        <v>435000</v>
      </c>
      <c r="C45" s="15" t="n">
        <v>468700</v>
      </c>
      <c r="D45" s="15" t="n">
        <v>11235</v>
      </c>
      <c r="E45" s="15">
        <f>IF(C45-D45&gt;0,B45-(C45-D45),B45+(C45-D45))</f>
        <v/>
      </c>
      <c r="F45" s="13">
        <f>+B45-E45</f>
        <v/>
      </c>
    </row>
    <row r="46" ht="13.5" customHeight="1" thickTop="1">
      <c r="A46" s="45" t="n">
        <v>36494</v>
      </c>
      <c r="B46" s="28" t="n">
        <v>435000</v>
      </c>
      <c r="C46" s="15" t="n">
        <v>369509</v>
      </c>
      <c r="D46" s="15" t="n">
        <v>11235</v>
      </c>
      <c r="E46" s="15">
        <f>IF(C46-D46&gt;0,B46-(C46-D46),B46+(C46-D46))</f>
        <v/>
      </c>
      <c r="F46" s="13">
        <f>+B46-E46</f>
        <v/>
      </c>
      <c r="G46" s="30" t="n">
        <v>394119</v>
      </c>
    </row>
    <row r="47" hidden="1">
      <c r="A47" s="45" t="n">
        <v>36495</v>
      </c>
      <c r="B47" s="28" t="n">
        <v>435000</v>
      </c>
      <c r="C47" s="15" t="n">
        <v>200543</v>
      </c>
      <c r="D47" s="15" t="n">
        <v>6214</v>
      </c>
      <c r="E47" s="15">
        <f>IF(C47-D47&gt;0,B47-(C47-D47),B47+(C47-D47))</f>
        <v/>
      </c>
      <c r="F47" s="13">
        <f>+B47-E47</f>
        <v/>
      </c>
    </row>
    <row r="48" hidden="1">
      <c r="A48" s="45" t="n">
        <v>36496</v>
      </c>
      <c r="B48" s="28" t="n">
        <v>435000</v>
      </c>
      <c r="C48" s="15" t="n">
        <v>171368</v>
      </c>
      <c r="D48" s="15" t="n">
        <v>6214</v>
      </c>
      <c r="E48" s="15">
        <f>IF(C48-D48&gt;0,B48-(C48-D48),B48+(C48-D48))</f>
        <v/>
      </c>
      <c r="F48" s="13">
        <f>+B48-E48</f>
        <v/>
      </c>
    </row>
    <row r="49" hidden="1">
      <c r="A49" s="45" t="n">
        <v>36497</v>
      </c>
      <c r="B49" s="28" t="n">
        <v>435000</v>
      </c>
      <c r="C49" s="15" t="n">
        <v>241660</v>
      </c>
      <c r="D49" s="15" t="n">
        <v>6214</v>
      </c>
      <c r="E49" s="15">
        <f>IF(C49-D49&gt;0,B49-(C49-D49),B49+(C49-D49))</f>
        <v/>
      </c>
      <c r="F49" s="13">
        <f>+B49-E49</f>
        <v/>
      </c>
    </row>
    <row r="50" hidden="1">
      <c r="A50" s="45" t="n">
        <v>36498</v>
      </c>
      <c r="B50" s="28" t="n">
        <v>435000</v>
      </c>
      <c r="C50" s="15" t="n">
        <v>290223</v>
      </c>
      <c r="D50" s="15" t="n">
        <v>6214</v>
      </c>
      <c r="E50" s="15">
        <f>IF(C50-D50&gt;0,B50-(C50-D50),B50+(C50-D50))</f>
        <v/>
      </c>
      <c r="F50" s="13">
        <f>+B50-E50</f>
        <v/>
      </c>
    </row>
    <row r="51" hidden="1">
      <c r="A51" s="45" t="n">
        <v>36499</v>
      </c>
      <c r="B51" s="28" t="n">
        <v>435000</v>
      </c>
      <c r="C51" s="15" t="n">
        <v>290223</v>
      </c>
      <c r="D51" s="15" t="n">
        <v>6214</v>
      </c>
      <c r="E51" s="15">
        <f>IF(C51-D51&gt;0,B51-(C51-D51),B51+(C51-D51))</f>
        <v/>
      </c>
      <c r="F51" s="13">
        <f>+B51-E51</f>
        <v/>
      </c>
    </row>
    <row r="52" hidden="1">
      <c r="A52" s="45" t="n">
        <v>36500</v>
      </c>
      <c r="B52" s="28" t="n">
        <v>435000</v>
      </c>
      <c r="C52" s="15" t="n">
        <v>290223</v>
      </c>
      <c r="D52" s="15" t="n">
        <v>6214</v>
      </c>
      <c r="E52" s="15">
        <f>IF(C52-D52&gt;0,B52-(C52-D52),B52+(C52-D52))</f>
        <v/>
      </c>
      <c r="F52" s="13">
        <f>+B52-E52</f>
        <v/>
      </c>
    </row>
    <row r="53" hidden="1">
      <c r="A53" s="45" t="n">
        <v>36501</v>
      </c>
      <c r="B53" s="28" t="n">
        <v>435000</v>
      </c>
      <c r="C53" s="15" t="n">
        <v>193036</v>
      </c>
      <c r="D53" s="15" t="n">
        <v>6214</v>
      </c>
      <c r="E53" s="15">
        <f>IF(C53-D53&gt;0,B53-(C53-D53),B53+(C53-D53))</f>
        <v/>
      </c>
      <c r="F53" s="13">
        <f>+B53-E53</f>
        <v/>
      </c>
    </row>
    <row r="54" hidden="1">
      <c r="A54" s="45" t="n">
        <v>36502</v>
      </c>
      <c r="B54" s="28" t="n">
        <v>435000</v>
      </c>
      <c r="C54" s="15" t="n">
        <v>193036</v>
      </c>
      <c r="D54" s="15" t="n">
        <v>6214</v>
      </c>
      <c r="E54" s="15">
        <f>IF(C54-D54&gt;0,B54-(C54-D54),B54+(C54-D54))</f>
        <v/>
      </c>
      <c r="F54" s="13">
        <f>+B54-E54</f>
        <v/>
      </c>
    </row>
    <row r="55" hidden="1">
      <c r="A55" s="45" t="n">
        <v>36503</v>
      </c>
      <c r="B55" s="28" t="n">
        <v>435000</v>
      </c>
      <c r="C55" s="15" t="n">
        <v>187338</v>
      </c>
      <c r="D55" s="15" t="n">
        <v>6214</v>
      </c>
      <c r="E55" s="15">
        <f>IF(C55-D55&gt;0,B55-(C55-D55),B55+(C55-D55))</f>
        <v/>
      </c>
      <c r="F55" s="13">
        <f>+B55-E55</f>
        <v/>
      </c>
    </row>
    <row r="56" hidden="1">
      <c r="A56" s="45" t="n">
        <v>36504</v>
      </c>
      <c r="B56" s="28" t="n">
        <v>435000</v>
      </c>
      <c r="C56" s="15" t="n">
        <v>161322</v>
      </c>
      <c r="D56" s="15" t="n">
        <v>6214</v>
      </c>
      <c r="E56" s="15">
        <f>IF(C56-D56&gt;0,B56-(C56-D56),B56+(C56-D56))</f>
        <v/>
      </c>
      <c r="F56" s="13">
        <f>+B56-E56</f>
        <v/>
      </c>
    </row>
    <row r="57" hidden="1">
      <c r="A57" s="45" t="n">
        <v>36505</v>
      </c>
      <c r="B57" s="28" t="n">
        <v>435000</v>
      </c>
      <c r="C57" s="15" t="n">
        <v>155710</v>
      </c>
      <c r="D57" s="15" t="n">
        <v>6214</v>
      </c>
      <c r="E57" s="15">
        <f>IF(C57-D57&gt;0,B57-(C57-D57),B57+(C57-D57))</f>
        <v/>
      </c>
      <c r="F57" s="13">
        <f>+B57-E57</f>
        <v/>
      </c>
    </row>
    <row r="58" hidden="1">
      <c r="A58" s="45" t="n">
        <v>36506</v>
      </c>
      <c r="B58" s="28" t="n">
        <v>435000</v>
      </c>
      <c r="C58" s="15" t="n">
        <v>155710</v>
      </c>
      <c r="D58" s="15" t="n">
        <v>6214</v>
      </c>
      <c r="E58" s="15">
        <f>IF(C58-D58&gt;0,B58-(C58-D58),B58+(C58-D58))</f>
        <v/>
      </c>
      <c r="F58" s="13">
        <f>+B58-E58</f>
        <v/>
      </c>
    </row>
    <row r="59" hidden="1">
      <c r="A59" s="45" t="n">
        <v>36507</v>
      </c>
      <c r="B59" s="28" t="n">
        <v>435000</v>
      </c>
      <c r="C59" s="15" t="n">
        <v>155710</v>
      </c>
      <c r="D59" s="15" t="n">
        <v>6214</v>
      </c>
      <c r="E59" s="15">
        <f>IF(C59-D59&gt;0,B59-(C59-D59),B59+(C59-D59))</f>
        <v/>
      </c>
      <c r="F59" s="13">
        <f>+B59-E59</f>
        <v/>
      </c>
    </row>
    <row r="60" hidden="1">
      <c r="A60" s="45" t="n">
        <v>36508</v>
      </c>
      <c r="B60" s="28" t="n">
        <v>435000</v>
      </c>
      <c r="C60" s="15" t="n">
        <v>158891</v>
      </c>
      <c r="D60" s="15" t="n">
        <v>6214</v>
      </c>
      <c r="E60" s="15">
        <f>IF(C60-D60&gt;0,B60-(C60-D60),B60+(C60-D60))</f>
        <v/>
      </c>
      <c r="F60" s="13">
        <f>+B60-E60</f>
        <v/>
      </c>
    </row>
    <row r="61" hidden="1">
      <c r="A61" s="45" t="n">
        <v>36509</v>
      </c>
      <c r="B61" s="28" t="n">
        <v>435000</v>
      </c>
      <c r="C61" s="15" t="n">
        <v>141465</v>
      </c>
      <c r="D61" s="15" t="n">
        <v>6214</v>
      </c>
      <c r="E61" s="15">
        <f>IF(C61-D61&gt;0,B61-(C61-D61),B61+(C61-D61))</f>
        <v/>
      </c>
      <c r="F61" s="13">
        <f>+B61-E61</f>
        <v/>
      </c>
    </row>
    <row r="62" hidden="1">
      <c r="A62" s="45" t="n">
        <v>36510</v>
      </c>
      <c r="B62" s="28" t="n">
        <v>435000</v>
      </c>
      <c r="C62" s="15" t="n">
        <v>149604</v>
      </c>
      <c r="D62" s="15" t="n">
        <v>6214</v>
      </c>
      <c r="E62" s="15">
        <f>IF(C62-D62&gt;0,B62-(C62-D62),B62+(C62-D62))</f>
        <v/>
      </c>
      <c r="F62" s="13">
        <f>+B62-E62</f>
        <v/>
      </c>
    </row>
    <row r="63" hidden="1">
      <c r="A63" s="45" t="n">
        <v>36511</v>
      </c>
      <c r="B63" s="28" t="n">
        <v>435000</v>
      </c>
      <c r="C63" s="15" t="n">
        <v>145206</v>
      </c>
      <c r="D63" s="15" t="n">
        <v>6214</v>
      </c>
      <c r="E63" s="15">
        <f>IF(C63-D63&gt;0,B63-(C63-D63),B63+(C63-D63))</f>
        <v/>
      </c>
      <c r="F63" s="13">
        <f>+B63-E63</f>
        <v/>
      </c>
    </row>
    <row r="64" hidden="1">
      <c r="A64" s="45" t="n">
        <v>36512</v>
      </c>
      <c r="B64" s="28" t="n">
        <v>435000</v>
      </c>
      <c r="C64" s="15" t="n">
        <v>148029</v>
      </c>
      <c r="D64" s="15" t="n">
        <v>14323</v>
      </c>
      <c r="E64" s="15">
        <f>IF(C64-D64&gt;0,B64-(C64-D64),B64+(C64-D64))</f>
        <v/>
      </c>
      <c r="F64" s="13">
        <f>+B64-E64</f>
        <v/>
      </c>
    </row>
    <row r="65" hidden="1">
      <c r="A65" s="45" t="n">
        <v>36513</v>
      </c>
      <c r="B65" s="28" t="n">
        <v>435000</v>
      </c>
      <c r="C65" s="15" t="n">
        <v>148029</v>
      </c>
      <c r="D65" s="15" t="n">
        <v>14323</v>
      </c>
      <c r="E65" s="15">
        <f>IF(C65-D65&gt;0,B65-(C65-D65),B65+(C65-D65))</f>
        <v/>
      </c>
      <c r="F65" s="13">
        <f>+B65-E65</f>
        <v/>
      </c>
    </row>
    <row r="66" hidden="1">
      <c r="A66" s="45" t="n">
        <v>36514</v>
      </c>
      <c r="B66" s="28" t="n">
        <v>435000</v>
      </c>
      <c r="C66" s="15" t="n">
        <v>148029</v>
      </c>
      <c r="D66" s="15" t="n">
        <v>14323</v>
      </c>
      <c r="E66" s="15">
        <f>IF(C66-D66&gt;0,B66-(C66-D66),B66+(C66-D66))</f>
        <v/>
      </c>
      <c r="F66" s="13">
        <f>+B66-E66</f>
        <v/>
      </c>
    </row>
    <row r="67" hidden="1">
      <c r="A67" s="45" t="n">
        <v>36515</v>
      </c>
      <c r="B67" s="28" t="n">
        <v>435000</v>
      </c>
      <c r="C67" s="15" t="n">
        <v>139020</v>
      </c>
      <c r="D67" s="15" t="n">
        <v>30591</v>
      </c>
      <c r="E67" s="15">
        <f>IF(C67-D67&gt;0,B67-(C67-D67),B67+(C67-D67))</f>
        <v/>
      </c>
      <c r="F67" s="13">
        <f>+B67-E67</f>
        <v/>
      </c>
    </row>
    <row r="68" hidden="1">
      <c r="A68" s="45" t="n">
        <v>36516</v>
      </c>
      <c r="B68" s="28" t="n">
        <v>435000</v>
      </c>
      <c r="C68" s="15" t="n">
        <v>115791</v>
      </c>
      <c r="D68" s="15" t="n">
        <v>30951</v>
      </c>
      <c r="E68" s="15">
        <f>IF(C68-D68&gt;0,B68-(C68-D68),B68+(C68-D68))</f>
        <v/>
      </c>
      <c r="F68" s="13">
        <f>+B68-E68</f>
        <v/>
      </c>
    </row>
    <row r="69" hidden="1">
      <c r="A69" s="45" t="n">
        <v>36517</v>
      </c>
      <c r="B69" s="28" t="n">
        <v>435000</v>
      </c>
      <c r="C69" s="15" t="n">
        <v>152397</v>
      </c>
      <c r="D69" s="15" t="n">
        <v>10596</v>
      </c>
      <c r="E69" s="15">
        <f>IF(C69-D69&gt;0,B69-(C69-D69),B69+(C69-D69))</f>
        <v/>
      </c>
      <c r="F69" s="13">
        <f>+B69-E69</f>
        <v/>
      </c>
    </row>
    <row r="70" hidden="1">
      <c r="A70" s="45" t="n">
        <v>36518</v>
      </c>
      <c r="B70" s="28" t="n">
        <v>435000</v>
      </c>
      <c r="C70" s="15" t="n">
        <v>152397</v>
      </c>
      <c r="D70" s="15" t="n">
        <v>10596</v>
      </c>
      <c r="E70" s="15">
        <f>IF(C70-D70&gt;0,B70-(C70-D70),B70+(C70-D70))</f>
        <v/>
      </c>
      <c r="F70" s="13">
        <f>+B70-E70</f>
        <v/>
      </c>
    </row>
    <row r="71" hidden="1">
      <c r="A71" s="45" t="n">
        <v>36519</v>
      </c>
      <c r="B71" s="28" t="n">
        <v>435000</v>
      </c>
      <c r="C71" s="15" t="n">
        <v>152397</v>
      </c>
      <c r="D71" s="15" t="n">
        <v>10596</v>
      </c>
      <c r="E71" s="15">
        <f>IF(C71-D71&gt;0,B71-(C71-D71),B71+(C71-D71))</f>
        <v/>
      </c>
      <c r="F71" s="13">
        <f>+B71-E71</f>
        <v/>
      </c>
    </row>
    <row r="72" hidden="1">
      <c r="A72" s="45" t="n">
        <v>36520</v>
      </c>
      <c r="B72" s="28" t="n">
        <v>435000</v>
      </c>
      <c r="C72" s="15" t="n">
        <v>152397</v>
      </c>
      <c r="D72" s="15" t="n">
        <v>10596</v>
      </c>
      <c r="E72" s="15">
        <f>IF(C72-D72&gt;0,B72-(C72-D72),B72+(C72-D72))</f>
        <v/>
      </c>
      <c r="F72" s="13">
        <f>+B72-E72</f>
        <v/>
      </c>
    </row>
    <row r="73" hidden="1">
      <c r="A73" s="45" t="n">
        <v>36521</v>
      </c>
      <c r="B73" s="28" t="n">
        <v>435000</v>
      </c>
      <c r="C73" s="15" t="n">
        <v>152397</v>
      </c>
      <c r="D73" s="15" t="n">
        <v>10596</v>
      </c>
      <c r="E73" s="15">
        <f>IF(C73-D73&gt;0,B73-(C73-D73),B73+(C73-D73))</f>
        <v/>
      </c>
      <c r="F73" s="13">
        <f>+B73-E73</f>
        <v/>
      </c>
    </row>
    <row r="74" hidden="1">
      <c r="A74" s="45" t="n">
        <v>36522</v>
      </c>
      <c r="B74" s="28" t="n">
        <v>435000</v>
      </c>
      <c r="C74" s="15" t="n">
        <v>153266</v>
      </c>
      <c r="D74" s="15" t="n">
        <v>7811</v>
      </c>
      <c r="E74" s="15">
        <f>IF(C74-D74&gt;0,B74-(C74-D74),B74+(C74-D74))</f>
        <v/>
      </c>
      <c r="F74" s="13">
        <f>+B74-E74</f>
        <v/>
      </c>
    </row>
    <row r="75" hidden="1">
      <c r="A75" s="45" t="n">
        <v>36523</v>
      </c>
      <c r="B75" s="28" t="n">
        <v>435000</v>
      </c>
      <c r="C75" s="15" t="n">
        <v>147459</v>
      </c>
      <c r="D75" s="15" t="n">
        <v>31665</v>
      </c>
      <c r="E75" s="15">
        <f>IF(C75-D75&gt;0,B75-(C75-D75),B75+(C75-D75))</f>
        <v/>
      </c>
      <c r="F75" s="13">
        <f>+B75-E75</f>
        <v/>
      </c>
    </row>
    <row r="76" hidden="1">
      <c r="A76" s="45" t="n">
        <v>36524</v>
      </c>
      <c r="B76" s="28" t="n">
        <v>435000</v>
      </c>
      <c r="C76" s="15" t="n">
        <v>135313</v>
      </c>
      <c r="D76" s="15" t="n">
        <v>31665</v>
      </c>
      <c r="E76" s="15">
        <f>IF(C76-D76&gt;0,B76-(C76-D76),B76+(C76-D76))</f>
        <v/>
      </c>
      <c r="F76" s="13">
        <f>+B76-E76</f>
        <v/>
      </c>
    </row>
    <row r="77">
      <c r="A77" s="45" t="n">
        <v>36525</v>
      </c>
      <c r="B77" s="28" t="n">
        <v>435000</v>
      </c>
      <c r="C77" s="15" t="n">
        <v>135313</v>
      </c>
      <c r="D77" s="15" t="n">
        <v>31665</v>
      </c>
      <c r="E77" s="15">
        <f>IF(C77-D77&gt;0,B77-(C77-D77),B77+(C77-D77))</f>
        <v/>
      </c>
      <c r="F77" s="13">
        <f>+B77-E77</f>
        <v/>
      </c>
      <c r="G77" t="n">
        <v>159599</v>
      </c>
    </row>
    <row r="78" hidden="1">
      <c r="A78" s="45" t="n">
        <v>36526</v>
      </c>
      <c r="B78" s="28" t="n">
        <v>435000</v>
      </c>
      <c r="C78" s="15" t="n">
        <v>135313</v>
      </c>
      <c r="D78" s="15" t="n">
        <v>31665</v>
      </c>
      <c r="E78" s="15">
        <f>IF(C78-D78&gt;0,B78-(C78-D78),B78+(C78-D78))</f>
        <v/>
      </c>
      <c r="F78" s="13">
        <f>+B78-E78</f>
        <v/>
      </c>
    </row>
    <row r="79" hidden="1">
      <c r="A79" s="45" t="n">
        <v>36527</v>
      </c>
      <c r="B79" s="28" t="n">
        <v>435000</v>
      </c>
      <c r="C79" s="15" t="n">
        <v>135313</v>
      </c>
      <c r="D79" s="15" t="n">
        <v>31665</v>
      </c>
      <c r="E79" s="15">
        <f>IF(C79-D79&gt;0,B79-(C79-D79),B79+(C79-D79))</f>
        <v/>
      </c>
      <c r="F79" s="13">
        <f>+B79-E79</f>
        <v/>
      </c>
    </row>
    <row r="80" hidden="1">
      <c r="A80" s="45" t="n">
        <v>36528</v>
      </c>
      <c r="B80" s="28" t="n">
        <v>435000</v>
      </c>
      <c r="C80" s="15" t="n">
        <v>135313</v>
      </c>
      <c r="D80" s="15" t="n">
        <v>31665</v>
      </c>
      <c r="E80" s="15">
        <f>IF(C80-D80&gt;0,B80-(C80-D80),B80+(C80-D80))</f>
        <v/>
      </c>
      <c r="F80" s="13">
        <f>+B80-E80</f>
        <v/>
      </c>
    </row>
    <row r="81" hidden="1">
      <c r="A81" s="45" t="n">
        <v>36529</v>
      </c>
      <c r="B81" s="28" t="n">
        <v>435000</v>
      </c>
      <c r="C81" s="15" t="n">
        <v>135313</v>
      </c>
      <c r="D81" s="15" t="n">
        <v>31665</v>
      </c>
      <c r="E81" s="15">
        <f>IF(C81-D81&gt;0,B81-(C81-D81),B81+(C81-D81))</f>
        <v/>
      </c>
      <c r="F81" s="13">
        <f>+B81-E81</f>
        <v/>
      </c>
    </row>
    <row r="82" hidden="1">
      <c r="A82" s="45" t="n">
        <v>36530</v>
      </c>
      <c r="B82" s="28" t="n">
        <v>435000</v>
      </c>
      <c r="C82" s="15" t="n">
        <v>139934</v>
      </c>
      <c r="D82" s="15" t="n">
        <v>25704</v>
      </c>
      <c r="E82" s="15">
        <f>IF(C82-D82&gt;0,B82-(C82-D82),B82+(C82-D82))</f>
        <v/>
      </c>
      <c r="F82" s="13">
        <f>+B82-E82</f>
        <v/>
      </c>
    </row>
    <row r="83" hidden="1">
      <c r="A83" s="45" t="n">
        <v>36531</v>
      </c>
      <c r="B83" s="28" t="n">
        <v>435000</v>
      </c>
      <c r="C83" s="15" t="n">
        <v>135309</v>
      </c>
      <c r="D83" s="15" t="n">
        <v>21589</v>
      </c>
      <c r="E83" s="15">
        <f>IF(C83-D83&gt;0,B83-(C83-D83),B83+(C83-D83))</f>
        <v/>
      </c>
      <c r="F83" s="13">
        <f>+B83-E83</f>
        <v/>
      </c>
    </row>
    <row r="84" hidden="1">
      <c r="A84" s="45" t="n">
        <v>36532</v>
      </c>
      <c r="B84" s="28" t="n">
        <v>435000</v>
      </c>
      <c r="C84" s="15" t="n">
        <v>152662</v>
      </c>
      <c r="D84" s="15" t="n">
        <v>22932</v>
      </c>
      <c r="E84" s="15">
        <f>IF(C84-D84&gt;0,B84-(C84-D84),B84+(C84-D84))</f>
        <v/>
      </c>
      <c r="F84" s="13">
        <f>+B84-E84</f>
        <v/>
      </c>
    </row>
    <row r="85" hidden="1">
      <c r="A85" s="45" t="n">
        <v>36533</v>
      </c>
      <c r="B85" s="28" t="n">
        <v>435000</v>
      </c>
      <c r="C85" s="15" t="n">
        <v>152481</v>
      </c>
      <c r="D85" s="15" t="n">
        <v>17864</v>
      </c>
      <c r="E85" s="15">
        <f>IF(C85-D85&gt;0,B85-(C85-D85),B85+(C85-D85))</f>
        <v/>
      </c>
      <c r="F85" s="13">
        <f>+B85-E85</f>
        <v/>
      </c>
    </row>
    <row r="86" hidden="1">
      <c r="A86" s="45" t="n">
        <v>36534</v>
      </c>
      <c r="B86" s="28" t="n">
        <v>435000</v>
      </c>
      <c r="C86" s="15" t="n">
        <v>152481</v>
      </c>
      <c r="D86" s="15" t="n">
        <v>17864</v>
      </c>
      <c r="E86" s="15">
        <f>IF(C86-D86&gt;0,B86-(C86-D86),B86+(C86-D86))</f>
        <v/>
      </c>
      <c r="F86" s="13">
        <f>+B86-E86</f>
        <v/>
      </c>
    </row>
    <row r="87" hidden="1">
      <c r="A87" s="45" t="n">
        <v>36535</v>
      </c>
      <c r="B87" s="28" t="n">
        <v>435000</v>
      </c>
      <c r="C87" s="15" t="n">
        <v>152481</v>
      </c>
      <c r="D87" s="15" t="n">
        <v>17864</v>
      </c>
      <c r="E87" s="15">
        <f>IF(C87-D87&gt;0,B87-(C87-D87),B87+(C87-D87))</f>
        <v/>
      </c>
      <c r="F87" s="13">
        <f>+B87-E87</f>
        <v/>
      </c>
    </row>
    <row r="88" hidden="1">
      <c r="A88" s="45" t="n">
        <v>36536</v>
      </c>
      <c r="B88" s="28" t="n">
        <v>435000</v>
      </c>
      <c r="C88" s="15" t="n">
        <v>148416</v>
      </c>
      <c r="D88" s="15" t="n">
        <v>17864</v>
      </c>
      <c r="E88" s="15">
        <f>IF(C88-D88&gt;0,B88-(C88-D88),B88+(C88-D88))</f>
        <v/>
      </c>
      <c r="F88" s="13">
        <f>+B88-E88</f>
        <v/>
      </c>
    </row>
    <row r="89" hidden="1">
      <c r="A89" s="45" t="n">
        <v>36537</v>
      </c>
      <c r="B89" s="28" t="n">
        <v>435000</v>
      </c>
      <c r="C89" s="15" t="n">
        <v>155704</v>
      </c>
      <c r="D89" s="15" t="n">
        <v>17864</v>
      </c>
      <c r="E89" s="15">
        <f>IF(C89-D89&gt;0,B89-(C89-D89),B89+(C89-D89))</f>
        <v/>
      </c>
      <c r="F89" s="13">
        <f>+B89-E89</f>
        <v/>
      </c>
    </row>
    <row r="90" hidden="1">
      <c r="A90" s="45" t="n">
        <v>36538</v>
      </c>
      <c r="B90" s="28" t="n">
        <v>435000</v>
      </c>
      <c r="C90" s="15" t="n">
        <v>143140</v>
      </c>
      <c r="D90" s="15" t="n">
        <v>12904</v>
      </c>
      <c r="E90" s="15">
        <f>IF(C90-D90&gt;0,B90-(C90-D90),B90+(C90-D90))</f>
        <v/>
      </c>
      <c r="F90" s="13">
        <f>+B90-E90</f>
        <v/>
      </c>
    </row>
    <row r="91" hidden="1">
      <c r="A91" s="45" t="n">
        <v>36539</v>
      </c>
      <c r="B91" s="28" t="n">
        <v>435000</v>
      </c>
      <c r="C91" s="15" t="n">
        <v>151543</v>
      </c>
      <c r="D91" s="15" t="n">
        <v>12904</v>
      </c>
      <c r="E91" s="15">
        <f>IF(C91-D91&gt;0,B91-(C91-D91),B91+(C91-D91))</f>
        <v/>
      </c>
      <c r="F91" s="13">
        <f>+B91-E91</f>
        <v/>
      </c>
    </row>
    <row r="92" hidden="1">
      <c r="A92" s="45" t="n">
        <v>36540</v>
      </c>
      <c r="B92" s="28" t="n">
        <v>435000</v>
      </c>
      <c r="C92" s="15" t="n">
        <v>160805</v>
      </c>
      <c r="D92" s="15" t="n">
        <v>12904</v>
      </c>
      <c r="E92" s="15">
        <f>IF(C92-D92&gt;0,B92-(C92-D92),B92+(C92-D92))</f>
        <v/>
      </c>
      <c r="F92" s="13">
        <f>+B92-E92</f>
        <v/>
      </c>
    </row>
    <row r="93" hidden="1">
      <c r="A93" s="45" t="n">
        <v>36541</v>
      </c>
      <c r="B93" s="28" t="n">
        <v>435000</v>
      </c>
      <c r="C93" s="15" t="n">
        <v>160805</v>
      </c>
      <c r="D93" s="15" t="n">
        <v>12904</v>
      </c>
      <c r="E93" s="15">
        <f>IF(C93-D93&gt;0,B93-(C93-D93),B93+(C93-D93))</f>
        <v/>
      </c>
      <c r="F93" s="13">
        <f>+B93-E93</f>
        <v/>
      </c>
    </row>
    <row r="94" hidden="1">
      <c r="A94" s="45" t="n">
        <v>36542</v>
      </c>
      <c r="B94" s="28" t="n">
        <v>435000</v>
      </c>
      <c r="C94" s="15" t="n">
        <v>160805</v>
      </c>
      <c r="D94" s="15" t="n">
        <v>12904</v>
      </c>
      <c r="E94" s="15">
        <f>IF(C94-D94&gt;0,B94-(C94-D94),B94+(C94-D94))</f>
        <v/>
      </c>
      <c r="F94" s="13">
        <f>+B94-E94</f>
        <v/>
      </c>
    </row>
    <row r="95" hidden="1">
      <c r="A95" s="45" t="n">
        <v>36543</v>
      </c>
      <c r="B95" s="28" t="n">
        <v>435000</v>
      </c>
      <c r="C95" s="15" t="n">
        <v>160805</v>
      </c>
      <c r="D95" s="15" t="n">
        <v>12904</v>
      </c>
      <c r="E95" s="15">
        <f>IF(C95-D95&gt;0,B95-(C95-D95),B95+(C95-D95))</f>
        <v/>
      </c>
      <c r="F95" s="13">
        <f>+B95-E95</f>
        <v/>
      </c>
    </row>
    <row r="96" hidden="1">
      <c r="A96" s="45" t="n">
        <v>36544</v>
      </c>
      <c r="B96" s="28" t="n">
        <v>435000</v>
      </c>
      <c r="C96" s="15" t="n">
        <v>125875</v>
      </c>
      <c r="D96" s="15" t="n">
        <v>29722</v>
      </c>
      <c r="E96" s="15">
        <f>IF(C96-D96&gt;0,B96-(C96-D96),B96+(C96-D96))</f>
        <v/>
      </c>
      <c r="F96" s="13">
        <f>+B96-E96</f>
        <v/>
      </c>
    </row>
    <row r="97" hidden="1">
      <c r="A97" s="45" t="n">
        <v>36545</v>
      </c>
      <c r="B97" s="28" t="n">
        <v>435000</v>
      </c>
      <c r="C97" s="15" t="n">
        <v>120762</v>
      </c>
      <c r="D97" s="15" t="n">
        <v>45941</v>
      </c>
      <c r="E97" s="15">
        <f>IF(C97-D97&gt;0,B97-(C97-D97),B97+(C97-D97))</f>
        <v/>
      </c>
      <c r="F97" s="13">
        <f>+B97-E97</f>
        <v/>
      </c>
    </row>
    <row r="98" hidden="1">
      <c r="A98" s="45" t="n">
        <v>36546</v>
      </c>
      <c r="B98" s="28" t="n">
        <v>435000</v>
      </c>
      <c r="C98" s="15" t="n">
        <v>120395</v>
      </c>
      <c r="D98" s="15" t="n">
        <v>47807</v>
      </c>
      <c r="E98" s="15">
        <f>IF(C98-D98&gt;0,B98-(C98-D98),B98+(C98-D98))</f>
        <v/>
      </c>
      <c r="F98" s="13">
        <f>+B98-E98</f>
        <v/>
      </c>
    </row>
    <row r="99" hidden="1">
      <c r="A99" s="45" t="n">
        <v>36547</v>
      </c>
      <c r="B99" s="28" t="n">
        <v>435000</v>
      </c>
      <c r="C99" s="15" t="n">
        <v>121564</v>
      </c>
      <c r="D99" s="15" t="n">
        <v>21013</v>
      </c>
      <c r="E99" s="15">
        <f>IF(C99-D99&gt;0,B99-(C99-D99),B99+(C99-D99))</f>
        <v/>
      </c>
      <c r="F99" s="13">
        <f>+B99-E99</f>
        <v/>
      </c>
    </row>
    <row r="100" hidden="1">
      <c r="A100" s="45" t="n">
        <v>36548</v>
      </c>
      <c r="B100" s="28" t="n">
        <v>435000</v>
      </c>
      <c r="C100" s="15" t="n">
        <v>121564</v>
      </c>
      <c r="D100" s="15" t="n">
        <v>21013</v>
      </c>
      <c r="E100" s="15">
        <f>IF(C100-D100&gt;0,B100-(C100-D100),B100+(C100-D100))</f>
        <v/>
      </c>
      <c r="F100" s="13">
        <f>+B100-E100</f>
        <v/>
      </c>
    </row>
    <row r="101" hidden="1">
      <c r="A101" s="45" t="n">
        <v>36549</v>
      </c>
      <c r="B101" s="28" t="n">
        <v>435000</v>
      </c>
      <c r="C101" s="15" t="n">
        <v>121564</v>
      </c>
      <c r="D101" s="15" t="n">
        <v>21013</v>
      </c>
      <c r="E101" s="15">
        <f>IF(C101-D101&gt;0,B101-(C101-D101),B101+(C101-D101))</f>
        <v/>
      </c>
      <c r="F101" s="13">
        <f>+B101-E101</f>
        <v/>
      </c>
    </row>
    <row r="102" hidden="1">
      <c r="A102" s="45" t="n">
        <v>36550</v>
      </c>
      <c r="B102" s="28" t="n">
        <v>435000</v>
      </c>
      <c r="C102" s="15" t="n">
        <v>120980</v>
      </c>
      <c r="D102" s="15" t="n">
        <v>32526</v>
      </c>
      <c r="E102" s="15">
        <f>IF(C102-D102&gt;0,B102-(C102-D102),B102+(C102-D102))</f>
        <v/>
      </c>
      <c r="F102" s="13">
        <f>+B102-E102</f>
        <v/>
      </c>
    </row>
    <row r="103" hidden="1">
      <c r="A103" s="45" t="n">
        <v>36551</v>
      </c>
      <c r="B103" s="28" t="n">
        <v>435000</v>
      </c>
      <c r="C103" s="15" t="n">
        <v>120408</v>
      </c>
      <c r="D103" s="15" t="n">
        <v>58523</v>
      </c>
      <c r="E103" s="15">
        <f>IF(C103-D103&gt;0,B103-(C103-D103),B103+(C103-D103))</f>
        <v/>
      </c>
      <c r="F103" s="13">
        <f>+B103-E103</f>
        <v/>
      </c>
    </row>
    <row r="104" hidden="1">
      <c r="A104" s="45" t="n">
        <v>36552</v>
      </c>
      <c r="B104" s="28" t="n">
        <v>435000</v>
      </c>
      <c r="C104" s="15" t="n">
        <v>120466</v>
      </c>
      <c r="D104" s="15" t="n">
        <v>67839</v>
      </c>
      <c r="E104" s="15">
        <f>IF(C104-D104&gt;0,B104-(C104-D104),B104+(C104-D104))</f>
        <v/>
      </c>
      <c r="F104" s="13">
        <f>+B104-E104</f>
        <v/>
      </c>
    </row>
    <row r="105" hidden="1">
      <c r="A105" s="45" t="n">
        <v>36553</v>
      </c>
      <c r="B105" s="28" t="n">
        <v>435000</v>
      </c>
      <c r="C105" s="15" t="n">
        <v>132407</v>
      </c>
      <c r="D105" s="15" t="n">
        <v>51021</v>
      </c>
      <c r="E105" s="15">
        <f>IF(C105-D105&gt;0,B105-(C105-D105),B105+(C105-D105))</f>
        <v/>
      </c>
      <c r="F105" s="13">
        <f>+B105-E105</f>
        <v/>
      </c>
    </row>
    <row r="106" hidden="1">
      <c r="A106" s="45" t="n">
        <v>36554</v>
      </c>
      <c r="B106" s="28" t="n">
        <v>435000</v>
      </c>
      <c r="C106" s="15" t="n">
        <v>129925</v>
      </c>
      <c r="D106" s="15" t="n">
        <v>31024</v>
      </c>
      <c r="E106" s="15">
        <f>IF(C106-D106&gt;0,B106-(C106-D106),B106+(C106-D106))</f>
        <v/>
      </c>
      <c r="F106" s="13">
        <f>+B106-E106</f>
        <v/>
      </c>
    </row>
    <row r="107" hidden="1">
      <c r="A107" s="45" t="n">
        <v>36555</v>
      </c>
      <c r="B107" s="28" t="n">
        <v>435000</v>
      </c>
      <c r="C107" s="15" t="n">
        <v>129925</v>
      </c>
      <c r="D107" s="15" t="n">
        <v>31024</v>
      </c>
      <c r="E107" s="15">
        <f>IF(C107-D107&gt;0,B107-(C107-D107),B107+(C107-D107))</f>
        <v/>
      </c>
      <c r="F107" s="13">
        <f>+B107-E107</f>
        <v/>
      </c>
    </row>
    <row r="108">
      <c r="A108" s="45" t="n">
        <v>36556</v>
      </c>
      <c r="B108" s="28" t="n">
        <v>435000</v>
      </c>
      <c r="C108" s="15" t="n">
        <v>129925</v>
      </c>
      <c r="D108" s="15" t="n">
        <v>31024</v>
      </c>
      <c r="E108" s="15">
        <f>IF(C108-D108&gt;0,B108-(C108-D108),B108+(C108-D108))</f>
        <v/>
      </c>
      <c r="F108" s="13" t="n"/>
      <c r="G108" t="n">
        <v>111079</v>
      </c>
    </row>
    <row r="109" hidden="1">
      <c r="A109" s="45" t="n">
        <v>36557</v>
      </c>
      <c r="B109" s="28" t="n">
        <v>435000</v>
      </c>
      <c r="C109" s="15" t="n">
        <v>182390</v>
      </c>
      <c r="D109" s="15" t="n">
        <v>23084</v>
      </c>
      <c r="E109" s="15">
        <f>IF(C109-D109&gt;0,B109-(C109-D109),B109+(C109-D109))</f>
        <v/>
      </c>
      <c r="F109" s="15">
        <f>+B109-E109</f>
        <v/>
      </c>
    </row>
    <row r="110" hidden="1">
      <c r="A110" s="45" t="n">
        <v>36558</v>
      </c>
      <c r="B110" s="28" t="n">
        <v>435000</v>
      </c>
      <c r="C110" s="15" t="n">
        <v>169862</v>
      </c>
      <c r="D110" s="15" t="n">
        <v>23084</v>
      </c>
      <c r="E110" s="15">
        <f>IF(C110-D110&gt;0,B110-(C110-D110),B110+(C110-D110))</f>
        <v/>
      </c>
      <c r="F110" s="15">
        <f>+B110-E110</f>
        <v/>
      </c>
    </row>
    <row r="111" hidden="1">
      <c r="A111" s="45" t="n">
        <v>36559</v>
      </c>
      <c r="B111" s="28" t="n">
        <v>435000</v>
      </c>
      <c r="C111" s="15" t="n">
        <v>183936</v>
      </c>
      <c r="D111" s="15" t="n">
        <v>29198</v>
      </c>
      <c r="E111" s="15">
        <f>IF(C111-D111&gt;0,B111-(C111-D111),B111+(C111-D111))</f>
        <v/>
      </c>
      <c r="F111" s="15">
        <f>+B111-E111</f>
        <v/>
      </c>
    </row>
    <row r="112" hidden="1">
      <c r="A112" s="45" t="n">
        <v>36560</v>
      </c>
      <c r="B112" s="28" t="n">
        <v>435000</v>
      </c>
      <c r="C112" s="15" t="n">
        <v>186687</v>
      </c>
      <c r="D112" s="15" t="n">
        <v>29198</v>
      </c>
      <c r="E112" s="15">
        <f>IF(C112-D112&gt;0,B112-(C112-D112),B112+(C112-D112))</f>
        <v/>
      </c>
      <c r="F112" s="15">
        <f>+B112-E112</f>
        <v/>
      </c>
    </row>
    <row r="113" hidden="1">
      <c r="A113" s="45" t="n">
        <v>36561</v>
      </c>
      <c r="B113" s="28" t="n">
        <v>435000</v>
      </c>
      <c r="C113" s="15" t="n">
        <v>186687</v>
      </c>
      <c r="D113" s="15" t="n">
        <v>29198</v>
      </c>
      <c r="E113" s="15">
        <f>IF(C113-D113&gt;0,B113-(C113-D113),B113+(C113-D113))</f>
        <v/>
      </c>
      <c r="F113" s="15">
        <f>+B113-E113</f>
        <v/>
      </c>
    </row>
    <row r="114" hidden="1">
      <c r="A114" s="45" t="n">
        <v>36562</v>
      </c>
      <c r="B114" s="28" t="n">
        <v>435000</v>
      </c>
      <c r="C114" s="15" t="n">
        <v>186687</v>
      </c>
      <c r="D114" s="15" t="n">
        <v>29198</v>
      </c>
      <c r="E114" s="15">
        <f>IF(C114-D114&gt;0,B114-(C114-D114),B114+(C114-D114))</f>
        <v/>
      </c>
      <c r="F114" s="15">
        <f>+B114-E114</f>
        <v/>
      </c>
    </row>
    <row r="115" hidden="1">
      <c r="A115" s="45" t="n">
        <v>36563</v>
      </c>
      <c r="B115" s="28" t="n">
        <v>435000</v>
      </c>
      <c r="C115" s="15" t="n">
        <v>183583</v>
      </c>
      <c r="D115" s="15" t="n">
        <v>29198</v>
      </c>
      <c r="E115" s="15">
        <f>IF(C115-D115&gt;0,B115-(C115-D115),B115+(C115-D115))</f>
        <v/>
      </c>
      <c r="F115" s="15">
        <f>+B115-E115</f>
        <v/>
      </c>
    </row>
    <row r="116" hidden="1">
      <c r="A116" s="45" t="n">
        <v>36564</v>
      </c>
      <c r="B116" s="28" t="n">
        <v>435000</v>
      </c>
      <c r="C116" s="15" t="n">
        <v>185740</v>
      </c>
      <c r="D116" s="15" t="n">
        <v>29198</v>
      </c>
      <c r="E116" s="15">
        <f>IF(C116-D116&gt;0,B116-(C116-D116),B116+(C116-D116))</f>
        <v/>
      </c>
      <c r="F116" s="15">
        <f>+B116-E116</f>
        <v/>
      </c>
    </row>
    <row r="117" hidden="1">
      <c r="A117" s="45" t="n">
        <v>36565</v>
      </c>
      <c r="B117" s="28" t="n">
        <v>435000</v>
      </c>
      <c r="C117" s="15" t="n">
        <v>178268</v>
      </c>
      <c r="D117" s="15" t="n">
        <v>29198</v>
      </c>
      <c r="E117" s="15">
        <f>IF(C117-D117&gt;0,B117-(C117-D117),B117+(C117-D117))</f>
        <v/>
      </c>
      <c r="F117" s="15">
        <f>+B117-E117</f>
        <v/>
      </c>
    </row>
    <row r="118" hidden="1">
      <c r="A118" s="45" t="n">
        <v>36566</v>
      </c>
      <c r="B118" s="28" t="n">
        <v>435000</v>
      </c>
      <c r="C118" s="15" t="n">
        <v>197185</v>
      </c>
      <c r="D118" s="15" t="n">
        <v>29198</v>
      </c>
      <c r="E118" s="15">
        <f>IF(C118-D118&gt;0,B118-(C118-D118),B118+(C118-D118))</f>
        <v/>
      </c>
      <c r="F118" s="15">
        <f>+B118-E118</f>
        <v/>
      </c>
    </row>
    <row r="119" hidden="1">
      <c r="A119" s="45" t="n">
        <v>36567</v>
      </c>
      <c r="B119" s="28" t="n">
        <v>435000</v>
      </c>
      <c r="C119" s="15" t="n">
        <v>182831</v>
      </c>
      <c r="D119" s="15" t="n">
        <v>29198</v>
      </c>
      <c r="E119" s="15">
        <f>IF(C119-D119&gt;0,B119-(C119-D119),B119+(C119-D119))</f>
        <v/>
      </c>
      <c r="F119" s="15">
        <f>+B119-E119</f>
        <v/>
      </c>
    </row>
    <row r="120" hidden="1">
      <c r="A120" s="45" t="n">
        <v>36568</v>
      </c>
      <c r="B120" s="28" t="n">
        <v>435000</v>
      </c>
      <c r="C120" s="15" t="n">
        <v>215660</v>
      </c>
      <c r="D120" s="15" t="n">
        <v>29024</v>
      </c>
      <c r="E120" s="15">
        <f>IF(C120-D120&gt;0,B120-(C120-D120),B120+(C120-D120))</f>
        <v/>
      </c>
      <c r="F120" s="15">
        <f>+B120-E120</f>
        <v/>
      </c>
    </row>
    <row r="121" hidden="1">
      <c r="A121" s="45" t="n">
        <v>36569</v>
      </c>
      <c r="B121" s="28" t="n">
        <v>435000</v>
      </c>
      <c r="C121" s="15" t="n">
        <v>215660</v>
      </c>
      <c r="D121" s="15" t="n">
        <v>29024</v>
      </c>
      <c r="E121" s="15">
        <f>IF(C121-D121&gt;0,B121-(C121-D121),B121+(C121-D121))</f>
        <v/>
      </c>
      <c r="F121" s="15">
        <f>+B121-E121</f>
        <v/>
      </c>
    </row>
    <row r="122" hidden="1">
      <c r="A122" s="45" t="n">
        <v>36570</v>
      </c>
      <c r="B122" s="28" t="n">
        <v>435000</v>
      </c>
      <c r="C122" s="15" t="n">
        <v>215660</v>
      </c>
      <c r="D122" s="15" t="n">
        <v>29024</v>
      </c>
      <c r="E122" s="15">
        <f>IF(C122-D122&gt;0,B122-(C122-D122),B122+(C122-D122))</f>
        <v/>
      </c>
      <c r="F122" s="15">
        <f>+B122-E122</f>
        <v/>
      </c>
    </row>
    <row r="123" hidden="1">
      <c r="A123" s="45" t="n">
        <v>36571</v>
      </c>
      <c r="B123" s="28" t="n">
        <v>435000</v>
      </c>
      <c r="C123" s="15" t="n">
        <v>215660</v>
      </c>
      <c r="D123" s="15" t="n">
        <v>29024</v>
      </c>
      <c r="E123" s="15">
        <f>IF(C123-D123&gt;0,B123-(C123-D123),B123+(C123-D123))</f>
        <v/>
      </c>
      <c r="F123" s="15">
        <f>+B123-E123</f>
        <v/>
      </c>
    </row>
    <row r="124" hidden="1">
      <c r="A124" s="45" t="n">
        <v>36572</v>
      </c>
      <c r="B124" s="28" t="n">
        <v>435000</v>
      </c>
      <c r="C124" s="15" t="n">
        <v>239272</v>
      </c>
      <c r="D124" s="15" t="n">
        <v>29125</v>
      </c>
      <c r="E124" s="15">
        <f>IF(C124-D124&gt;0,B124-(C124-D124),B124+(C124-D124))</f>
        <v/>
      </c>
      <c r="F124" s="15">
        <f>+B124-E124</f>
        <v/>
      </c>
    </row>
    <row r="125" hidden="1">
      <c r="A125" s="45" t="n">
        <v>36573</v>
      </c>
      <c r="B125" s="28" t="n">
        <v>435000</v>
      </c>
      <c r="C125" s="15" t="n">
        <v>205258</v>
      </c>
      <c r="D125" s="15" t="n">
        <v>29125</v>
      </c>
      <c r="E125" s="15">
        <f>IF(C125-D125&gt;0,B125-(C125-D125),B125+(C125-D125))</f>
        <v/>
      </c>
      <c r="F125" s="15">
        <f>+B125-E125</f>
        <v/>
      </c>
    </row>
    <row r="126" hidden="1">
      <c r="A126" s="45" t="n">
        <v>36574</v>
      </c>
      <c r="B126" s="28" t="n">
        <v>435000</v>
      </c>
      <c r="C126" s="15" t="n">
        <v>205258</v>
      </c>
      <c r="D126" s="15" t="n">
        <v>29125</v>
      </c>
      <c r="E126" s="15">
        <f>IF(C126-D126&gt;0,B126-(C126-D126),B126+(C126-D126))</f>
        <v/>
      </c>
      <c r="F126" s="15">
        <f>+B126-E126</f>
        <v/>
      </c>
    </row>
    <row r="127" hidden="1">
      <c r="A127" s="45" t="n">
        <v>36575</v>
      </c>
      <c r="B127" s="28" t="n">
        <v>435000</v>
      </c>
      <c r="C127" s="15" t="n">
        <v>226049</v>
      </c>
      <c r="D127" s="15" t="n">
        <v>45893</v>
      </c>
      <c r="E127" s="15">
        <f>IF(C127-D127&gt;0,B127-(C127-D127),B127+(C127-D127))</f>
        <v/>
      </c>
      <c r="F127" s="15">
        <f>+B127-E127</f>
        <v/>
      </c>
    </row>
    <row r="128" hidden="1">
      <c r="A128" s="45" t="n">
        <v>36576</v>
      </c>
      <c r="B128" s="28" t="n">
        <v>435000</v>
      </c>
      <c r="C128" s="15" t="n">
        <v>226049</v>
      </c>
      <c r="D128" s="15" t="n">
        <v>45893</v>
      </c>
      <c r="E128" s="15">
        <f>IF(C128-D128&gt;0,B128-(C128-D128),B128+(C128-D128))</f>
        <v/>
      </c>
      <c r="F128" s="15">
        <f>+B128-E128</f>
        <v/>
      </c>
    </row>
    <row r="129" hidden="1">
      <c r="A129" s="45" t="n">
        <v>36577</v>
      </c>
      <c r="B129" s="28" t="n">
        <v>435000</v>
      </c>
      <c r="C129" s="15" t="n">
        <v>226049</v>
      </c>
      <c r="D129" s="15" t="n">
        <v>45893</v>
      </c>
      <c r="E129" s="15">
        <f>IF(C129-D129&gt;0,B129-(C129-D129),B129+(C129-D129))</f>
        <v/>
      </c>
      <c r="F129" s="15">
        <f>+B129-E129</f>
        <v/>
      </c>
    </row>
    <row r="130" hidden="1">
      <c r="A130" s="45" t="n">
        <v>36578</v>
      </c>
      <c r="B130" s="28" t="n">
        <v>435000</v>
      </c>
      <c r="C130" s="15" t="n">
        <v>236535</v>
      </c>
      <c r="D130" s="15" t="n">
        <v>29024</v>
      </c>
      <c r="E130" s="15">
        <f>IF(C130-D130&gt;0,B130-(C130-D130),B130+(C130-D130))</f>
        <v/>
      </c>
      <c r="F130" s="15">
        <f>+B130-E130</f>
        <v/>
      </c>
    </row>
    <row r="131" hidden="1">
      <c r="A131" s="45" t="n">
        <v>36579</v>
      </c>
      <c r="B131" s="28" t="n">
        <v>435000</v>
      </c>
      <c r="C131" s="15" t="n">
        <v>239232</v>
      </c>
      <c r="D131" s="15" t="n">
        <v>29125</v>
      </c>
      <c r="E131" s="15">
        <f>IF(C131-D131&gt;0,B131-(C131-D131),B131+(C131-D131))</f>
        <v/>
      </c>
      <c r="F131" s="15">
        <f>+B131-E131</f>
        <v/>
      </c>
    </row>
    <row r="132" hidden="1">
      <c r="A132" s="45" t="n">
        <v>36580</v>
      </c>
      <c r="B132" s="28" t="n">
        <v>435000</v>
      </c>
      <c r="C132" s="15" t="n">
        <v>241481</v>
      </c>
      <c r="D132" s="15" t="n">
        <v>21016</v>
      </c>
      <c r="E132" s="15">
        <f>IF(C132-D132&gt;0,B132-(C132-D132),B132+(C132-D132))</f>
        <v/>
      </c>
      <c r="F132" s="15">
        <f>+B132-E132</f>
        <v/>
      </c>
    </row>
    <row r="133" hidden="1">
      <c r="A133" s="45" t="n">
        <v>36581</v>
      </c>
      <c r="B133" s="28" t="n">
        <v>435000</v>
      </c>
      <c r="C133" s="15" t="n">
        <v>289066</v>
      </c>
      <c r="D133" s="15" t="n">
        <v>20915</v>
      </c>
      <c r="E133" s="15">
        <f>IF(C133-D133&gt;0,B133-(C133-D133),B133+(C133-D133))</f>
        <v/>
      </c>
      <c r="F133" s="15">
        <f>+B133-E133</f>
        <v/>
      </c>
    </row>
    <row r="134" hidden="1">
      <c r="A134" s="45" t="n">
        <v>36582</v>
      </c>
      <c r="B134" s="28" t="n">
        <v>435000</v>
      </c>
      <c r="C134" s="15" t="n">
        <v>289066</v>
      </c>
      <c r="D134" s="15" t="n">
        <v>20915</v>
      </c>
      <c r="E134" s="15">
        <f>IF(C134-D134&gt;0,B134-(C134-D134),B134+(C134-D134))</f>
        <v/>
      </c>
      <c r="F134" s="15">
        <f>+B134-E134</f>
        <v/>
      </c>
    </row>
    <row r="135" hidden="1">
      <c r="A135" s="45" t="n">
        <v>36583</v>
      </c>
      <c r="B135" s="28" t="n">
        <v>435000</v>
      </c>
      <c r="C135" s="15" t="n">
        <v>289066</v>
      </c>
      <c r="D135" s="15" t="n">
        <v>20915</v>
      </c>
      <c r="E135" s="15">
        <f>IF(C135-D135&gt;0,B135-(C135-D135),B135+(C135-D135))</f>
        <v/>
      </c>
      <c r="F135" s="15">
        <f>+B135-E135</f>
        <v/>
      </c>
    </row>
    <row r="136" hidden="1">
      <c r="A136" s="45" t="n">
        <v>36584</v>
      </c>
      <c r="B136" s="28" t="n">
        <v>435000</v>
      </c>
      <c r="C136" s="15" t="n">
        <v>273776</v>
      </c>
      <c r="D136" s="15" t="n">
        <v>20915</v>
      </c>
      <c r="E136" s="15">
        <f>IF(C136-D136&gt;0,B136-(C136-D136),B136+(C136-D136))</f>
        <v/>
      </c>
      <c r="F136" s="15">
        <f>+B136-E136</f>
        <v/>
      </c>
    </row>
    <row r="137">
      <c r="A137" s="45" t="n">
        <v>36585</v>
      </c>
      <c r="B137" s="28" t="n">
        <v>435000</v>
      </c>
      <c r="C137" s="15" t="n">
        <v>285323</v>
      </c>
      <c r="D137" s="15" t="n">
        <v>20914</v>
      </c>
      <c r="E137" s="15">
        <f>IF(C137-D137&gt;0,B137-(C137-D137),B137+(C137-D137))</f>
        <v/>
      </c>
      <c r="F137" s="15">
        <f>+B137-E137</f>
        <v/>
      </c>
      <c r="G137" t="n">
        <v>190487</v>
      </c>
    </row>
    <row r="138" hidden="1">
      <c r="A138" s="45" t="n">
        <v>36586</v>
      </c>
      <c r="B138" s="28" t="n">
        <v>435000</v>
      </c>
      <c r="C138" s="15" t="n">
        <v>255094</v>
      </c>
      <c r="D138" s="15" t="n">
        <v>14975</v>
      </c>
      <c r="E138" s="15">
        <f>IF(C138-D138&gt;0,B138-(C138-D138),B138+(C138-D138))</f>
        <v/>
      </c>
      <c r="F138" s="15">
        <f>+B138-E138</f>
        <v/>
      </c>
    </row>
    <row r="139" hidden="1">
      <c r="A139" s="45">
        <f>+A138+1</f>
        <v/>
      </c>
      <c r="B139" s="28" t="n">
        <v>435000</v>
      </c>
      <c r="C139" s="15" t="n">
        <v>251218</v>
      </c>
      <c r="D139" s="15" t="n">
        <v>14975</v>
      </c>
      <c r="E139" s="15">
        <f>IF(C139-D139&gt;0,B139-(C139-D139),B139+(C139-D139))</f>
        <v/>
      </c>
      <c r="F139" s="15">
        <f>+B139-E139</f>
        <v/>
      </c>
    </row>
    <row r="140" hidden="1">
      <c r="A140" s="45">
        <f>+A139+1</f>
        <v/>
      </c>
      <c r="B140" s="28" t="n">
        <v>435000</v>
      </c>
      <c r="C140" s="15" t="n">
        <v>258695</v>
      </c>
      <c r="D140" s="15" t="n">
        <v>14975</v>
      </c>
      <c r="E140" s="15">
        <f>IF(C140-D140&gt;0,B140-(C140-D140),B140+(C140-D140))</f>
        <v/>
      </c>
      <c r="F140" s="15">
        <f>+B140-E140</f>
        <v/>
      </c>
    </row>
    <row r="141" hidden="1">
      <c r="A141" s="45">
        <f>+A140+1</f>
        <v/>
      </c>
      <c r="B141" s="28" t="n">
        <v>435000</v>
      </c>
      <c r="C141" s="15" t="n">
        <v>269149</v>
      </c>
      <c r="D141" s="15" t="n">
        <v>14975</v>
      </c>
      <c r="E141" s="15">
        <f>IF(C141-D141&gt;0,B141-(C141-D141),B141+(C141-D141))</f>
        <v/>
      </c>
      <c r="F141" s="15">
        <f>+B141-E141</f>
        <v/>
      </c>
    </row>
    <row r="142" hidden="1">
      <c r="A142" s="45">
        <f>+A141+1</f>
        <v/>
      </c>
      <c r="B142" s="28" t="n">
        <v>435000</v>
      </c>
      <c r="C142" s="15" t="n">
        <v>269149</v>
      </c>
      <c r="D142" s="15" t="n">
        <v>14975</v>
      </c>
      <c r="E142" s="15">
        <f>IF(C142-D142&gt;0,B142-(C142-D142),B142+(C142-D142))</f>
        <v/>
      </c>
      <c r="F142" s="15">
        <f>+B142-E142</f>
        <v/>
      </c>
    </row>
    <row r="143" hidden="1">
      <c r="A143" s="45">
        <f>+A142+1</f>
        <v/>
      </c>
      <c r="B143" s="28" t="n">
        <v>435000</v>
      </c>
      <c r="C143" s="15" t="n">
        <v>269149</v>
      </c>
      <c r="D143" s="15" t="n">
        <v>14975</v>
      </c>
      <c r="E143" s="15">
        <f>IF(C143-D143&gt;0,B143-(C143-D143),B143+(C143-D143))</f>
        <v/>
      </c>
      <c r="F143" s="15">
        <f>+B143-E143</f>
        <v/>
      </c>
    </row>
    <row r="144" hidden="1">
      <c r="A144" s="45">
        <f>+A143+1</f>
        <v/>
      </c>
      <c r="B144" s="28" t="n">
        <v>435000</v>
      </c>
      <c r="C144" s="15" t="n">
        <v>287818</v>
      </c>
      <c r="D144" s="15" t="n">
        <v>14975</v>
      </c>
      <c r="E144" s="15">
        <f>IF(C144-D144&gt;0,B144-(C144-D144),B144+(C144-D144))</f>
        <v/>
      </c>
      <c r="F144" s="15">
        <f>+B144-E144</f>
        <v/>
      </c>
    </row>
    <row r="145" hidden="1">
      <c r="A145" s="45">
        <f>+A144+1</f>
        <v/>
      </c>
      <c r="B145" s="28" t="n">
        <v>435000</v>
      </c>
      <c r="C145" s="15" t="n">
        <v>283912</v>
      </c>
      <c r="D145" s="15" t="n">
        <v>14975</v>
      </c>
      <c r="E145" s="15">
        <f>IF(C145-D145&gt;0,B145-(C145-D145),B145+(C145-D145))</f>
        <v/>
      </c>
      <c r="F145" s="15">
        <f>+B145-E145</f>
        <v/>
      </c>
    </row>
    <row r="146" hidden="1">
      <c r="A146" s="45">
        <f>+A145+1</f>
        <v/>
      </c>
      <c r="B146" s="28" t="n">
        <v>435000</v>
      </c>
      <c r="C146" s="15" t="n">
        <v>258337</v>
      </c>
      <c r="D146" s="15" t="n">
        <v>14975</v>
      </c>
      <c r="E146" s="15">
        <f>IF(C146-D146&gt;0,B146-(C146-D146),B146+(C146-D146))</f>
        <v/>
      </c>
      <c r="F146" s="15">
        <f>+B146-E146</f>
        <v/>
      </c>
    </row>
    <row r="147" hidden="1">
      <c r="A147" s="45">
        <f>+A146+1</f>
        <v/>
      </c>
      <c r="B147" s="28" t="n">
        <v>435000</v>
      </c>
      <c r="C147" s="15" t="n">
        <v>254046</v>
      </c>
      <c r="D147" s="15" t="n">
        <v>14975</v>
      </c>
      <c r="E147" s="15">
        <f>IF(C147-D147&gt;0,B147-(C147-D147),B147+(C147-D147))</f>
        <v/>
      </c>
      <c r="F147" s="15">
        <f>+B147-E147</f>
        <v/>
      </c>
    </row>
    <row r="148" hidden="1">
      <c r="A148" s="45">
        <f>+A147+1</f>
        <v/>
      </c>
      <c r="B148" s="28" t="n">
        <v>435000</v>
      </c>
      <c r="C148" s="15" t="n">
        <v>251864</v>
      </c>
      <c r="D148" s="15" t="n">
        <v>14975</v>
      </c>
      <c r="E148" s="15">
        <f>IF(C148-D148&gt;0,B148-(C148-D148),B148+(C148-D148))</f>
        <v/>
      </c>
      <c r="F148" s="15">
        <f>+B148-E148</f>
        <v/>
      </c>
    </row>
    <row r="149" hidden="1">
      <c r="A149" s="45">
        <f>+A148+1</f>
        <v/>
      </c>
      <c r="B149" s="28" t="n">
        <v>435000</v>
      </c>
      <c r="C149" s="15" t="n">
        <v>251864</v>
      </c>
      <c r="D149" s="15" t="n">
        <v>14975</v>
      </c>
      <c r="E149" s="15">
        <f>IF(C149-D149&gt;0,B149-(C149-D149),B149+(C149-D149))</f>
        <v/>
      </c>
      <c r="F149" s="15">
        <f>+B149-E149</f>
        <v/>
      </c>
    </row>
    <row r="150" hidden="1">
      <c r="A150" s="45">
        <f>+A149+1</f>
        <v/>
      </c>
      <c r="B150" s="28" t="n">
        <v>435000</v>
      </c>
      <c r="C150" s="15" t="n">
        <v>251864</v>
      </c>
      <c r="D150" s="15" t="n">
        <v>14975</v>
      </c>
      <c r="E150" s="15">
        <f>IF(C150-D150&gt;0,B150-(C150-D150),B150+(C150-D150))</f>
        <v/>
      </c>
      <c r="F150" s="15">
        <f>+B150-E150</f>
        <v/>
      </c>
    </row>
    <row r="151" hidden="1">
      <c r="A151" s="45">
        <f>+A150+1</f>
        <v/>
      </c>
      <c r="B151" s="28" t="n">
        <v>435000</v>
      </c>
      <c r="C151" s="15" t="n">
        <v>243845</v>
      </c>
      <c r="D151" s="15" t="n">
        <v>14975</v>
      </c>
      <c r="E151" s="15">
        <f>IF(C151-D151&gt;0,B151-(C151-D151),B151+(C151-D151))</f>
        <v/>
      </c>
      <c r="F151" s="15">
        <f>+B151-E151</f>
        <v/>
      </c>
    </row>
    <row r="152" hidden="1">
      <c r="A152" s="45">
        <f>+A151+1</f>
        <v/>
      </c>
      <c r="B152" s="28" t="n">
        <v>435000</v>
      </c>
      <c r="C152" s="15" t="n">
        <v>216104</v>
      </c>
      <c r="D152" s="15" t="n">
        <v>14975</v>
      </c>
      <c r="E152" s="15">
        <f>IF(C152-D152&gt;0,B152-(C152-D152),B152+(C152-D152))</f>
        <v/>
      </c>
      <c r="F152" s="15">
        <f>+B152-E152</f>
        <v/>
      </c>
    </row>
    <row r="153" hidden="1">
      <c r="A153" s="45">
        <f>+A152+1</f>
        <v/>
      </c>
      <c r="B153" s="28" t="n">
        <v>435000</v>
      </c>
      <c r="C153" s="15" t="n">
        <v>214573</v>
      </c>
      <c r="D153" s="15" t="n">
        <v>14975</v>
      </c>
      <c r="E153" s="15">
        <f>IF(C153-D153&gt;0,B153-(C153-D153),B153+(C153-D153))</f>
        <v/>
      </c>
      <c r="F153" s="15">
        <f>+B153-E153</f>
        <v/>
      </c>
    </row>
    <row r="154" hidden="1">
      <c r="A154" s="45">
        <f>+A153+1</f>
        <v/>
      </c>
      <c r="B154" s="28" t="n">
        <v>435000</v>
      </c>
      <c r="C154" s="15" t="n">
        <v>210103</v>
      </c>
      <c r="D154" s="15" t="n">
        <v>30246</v>
      </c>
      <c r="E154" s="15">
        <f>IF(C154-D154&gt;0,B154-(C154-D154),B154+(C154-D154))</f>
        <v/>
      </c>
      <c r="F154" s="15">
        <f>+B154-E154</f>
        <v/>
      </c>
    </row>
    <row r="155" hidden="1">
      <c r="A155" s="45">
        <f>+A154+1</f>
        <v/>
      </c>
      <c r="B155" s="28" t="n">
        <v>435000</v>
      </c>
      <c r="C155" s="15" t="n">
        <v>232722</v>
      </c>
      <c r="D155" s="15" t="n">
        <v>14975</v>
      </c>
      <c r="E155" s="15">
        <f>IF(C155-D155&gt;0,B155-(C155-D155),B155+(C155-D155))</f>
        <v/>
      </c>
      <c r="F155" s="15">
        <f>+B155-E155</f>
        <v/>
      </c>
    </row>
    <row r="156" hidden="1">
      <c r="A156" s="45">
        <f>+A155+1</f>
        <v/>
      </c>
      <c r="B156" s="28" t="n">
        <v>435000</v>
      </c>
      <c r="C156" s="15" t="n">
        <v>232722</v>
      </c>
      <c r="D156" s="15" t="n">
        <v>14975</v>
      </c>
      <c r="E156" s="15">
        <f>IF(C156-D156&gt;0,B156-(C156-D156),B156+(C156-D156))</f>
        <v/>
      </c>
      <c r="F156" s="15">
        <f>+B156-E156</f>
        <v/>
      </c>
    </row>
    <row r="157" hidden="1">
      <c r="A157" s="45">
        <f>+A156+1</f>
        <v/>
      </c>
      <c r="B157" s="28" t="n">
        <v>435000</v>
      </c>
      <c r="C157" s="15" t="n">
        <v>232722</v>
      </c>
      <c r="D157" s="15" t="n">
        <v>14975</v>
      </c>
      <c r="E157" s="15">
        <f>IF(C157-D157&gt;0,B157-(C157-D157),B157+(C157-D157))</f>
        <v/>
      </c>
      <c r="F157" s="15">
        <f>+B157-E157</f>
        <v/>
      </c>
    </row>
    <row r="158" hidden="1">
      <c r="A158" s="45">
        <f>+A157+1</f>
        <v/>
      </c>
      <c r="B158" s="28" t="n">
        <v>435000</v>
      </c>
      <c r="C158" s="15" t="n">
        <v>243102</v>
      </c>
      <c r="D158" s="15" t="n">
        <v>31660</v>
      </c>
      <c r="E158" s="15">
        <f>IF(C158-D158&gt;0,B158-(C158-D158),B158+(C158-D158))</f>
        <v/>
      </c>
      <c r="F158" s="15">
        <f>+B158-E158</f>
        <v/>
      </c>
    </row>
    <row r="159" hidden="1">
      <c r="A159" s="45">
        <f>+A158+1</f>
        <v/>
      </c>
      <c r="B159" s="28" t="n">
        <v>435000</v>
      </c>
      <c r="C159" s="15" t="n">
        <v>247937</v>
      </c>
      <c r="D159" s="15" t="n">
        <v>14975</v>
      </c>
      <c r="E159" s="15">
        <f>IF(C159-D159&gt;0,B159-(C159-D159),B159+(C159-D159))</f>
        <v/>
      </c>
      <c r="F159" s="15">
        <f>+B159-E159</f>
        <v/>
      </c>
    </row>
    <row r="160" hidden="1">
      <c r="A160" s="45">
        <f>+A159+1</f>
        <v/>
      </c>
      <c r="B160" s="28" t="n">
        <v>435000</v>
      </c>
      <c r="C160" s="15" t="n">
        <v>245863</v>
      </c>
      <c r="D160" s="15" t="n">
        <v>31743</v>
      </c>
      <c r="E160" s="15">
        <f>IF(C160-D160&gt;0,B160-(C160-D160),B160+(C160-D160))</f>
        <v/>
      </c>
      <c r="F160" s="15">
        <f>+B160-E160</f>
        <v/>
      </c>
    </row>
    <row r="161" hidden="1">
      <c r="A161" s="45">
        <f>+A160+1</f>
        <v/>
      </c>
      <c r="B161" s="28" t="n">
        <v>435000</v>
      </c>
      <c r="C161" s="15" t="n">
        <v>253956</v>
      </c>
      <c r="D161" s="15" t="n">
        <v>31743</v>
      </c>
      <c r="E161" s="15">
        <f>IF(C161-D161&gt;0,B161-(C161-D161),B161+(C161-D161))</f>
        <v/>
      </c>
      <c r="F161" s="15">
        <f>+B161-E161</f>
        <v/>
      </c>
    </row>
    <row r="162" hidden="1">
      <c r="A162" s="45">
        <f>+A161+1</f>
        <v/>
      </c>
      <c r="B162" s="28" t="n">
        <v>435000</v>
      </c>
      <c r="C162" s="15" t="n">
        <v>242286</v>
      </c>
      <c r="D162" s="15" t="n">
        <v>14975</v>
      </c>
      <c r="E162" s="15">
        <f>IF(C162-D162&gt;0,B162-(C162-D162),B162+(C162-D162))</f>
        <v/>
      </c>
      <c r="F162" s="15">
        <f>+B162-E162</f>
        <v/>
      </c>
    </row>
    <row r="163" hidden="1">
      <c r="A163" s="45">
        <f>+A162+1</f>
        <v/>
      </c>
      <c r="B163" s="28" t="n">
        <v>435000</v>
      </c>
      <c r="C163" s="15" t="n">
        <v>242286</v>
      </c>
      <c r="D163" s="15" t="n">
        <v>14975</v>
      </c>
      <c r="E163" s="15">
        <f>IF(C163-D163&gt;0,B163-(C163-D163),B163+(C163-D163))</f>
        <v/>
      </c>
      <c r="F163" s="15">
        <f>+B163-E163</f>
        <v/>
      </c>
    </row>
    <row r="164" hidden="1">
      <c r="A164" s="45">
        <f>+A163+1</f>
        <v/>
      </c>
      <c r="B164" s="28" t="n">
        <v>435000</v>
      </c>
      <c r="C164" s="15" t="n">
        <v>242286</v>
      </c>
      <c r="D164" s="15" t="n">
        <v>14975</v>
      </c>
      <c r="E164" s="15">
        <f>IF(C164-D164&gt;0,B164-(C164-D164),B164+(C164-D164))</f>
        <v/>
      </c>
      <c r="F164" s="15">
        <f>+B164-E164</f>
        <v/>
      </c>
    </row>
    <row r="165" hidden="1">
      <c r="A165" s="45">
        <f>+A164+1</f>
        <v/>
      </c>
      <c r="B165" s="28" t="n">
        <v>435000</v>
      </c>
      <c r="C165" s="15" t="n">
        <v>243172</v>
      </c>
      <c r="D165" s="15" t="n">
        <v>14975</v>
      </c>
      <c r="E165" s="15">
        <f>IF(C165-D165&gt;0,B165-(C165-D165),B165+(C165-D165))</f>
        <v/>
      </c>
      <c r="F165" s="15">
        <f>+B165-E165</f>
        <v/>
      </c>
    </row>
    <row r="166" hidden="1">
      <c r="A166" s="45">
        <f>+A165+1</f>
        <v/>
      </c>
      <c r="B166" s="28" t="n">
        <v>435000</v>
      </c>
      <c r="C166" s="15" t="n">
        <v>271139</v>
      </c>
      <c r="D166" s="15" t="n">
        <v>14975</v>
      </c>
      <c r="E166" s="15">
        <f>IF(C166-D166&gt;0,B166-(C166-D166),B166+(C166-D166))</f>
        <v/>
      </c>
      <c r="F166" s="15">
        <f>+B166-E166</f>
        <v/>
      </c>
    </row>
    <row r="167" hidden="1">
      <c r="A167" s="45">
        <f>+A166+1</f>
        <v/>
      </c>
      <c r="B167" s="28" t="n">
        <v>435000</v>
      </c>
      <c r="C167" s="15" t="n">
        <v>277674</v>
      </c>
      <c r="D167" s="15" t="n">
        <v>14975</v>
      </c>
      <c r="E167" s="15">
        <f>IF(C167-D167&gt;0,B167-(C167-D167),B167+(C167-D167))</f>
        <v/>
      </c>
      <c r="F167" s="15">
        <f>+B167-E167</f>
        <v/>
      </c>
    </row>
    <row r="168">
      <c r="A168" s="45">
        <f>+A167+1</f>
        <v/>
      </c>
      <c r="B168" s="28" t="n">
        <v>435000</v>
      </c>
      <c r="C168" s="15" t="n">
        <v>252974</v>
      </c>
      <c r="D168" s="15" t="n">
        <v>14975</v>
      </c>
      <c r="E168" s="15">
        <f>IF(C168-D168&gt;0,B168-(C168-D168),B168+(C168-D168))</f>
        <v/>
      </c>
      <c r="F168" s="15">
        <f>+B168-E168</f>
        <v/>
      </c>
      <c r="G168" t="n">
        <v>233158</v>
      </c>
    </row>
  </sheetData>
  <autoFilter ref="G1:G168">
    <filterColumn colId="0" hiddenButton="0" showButton="1">
      <customFilters and="1">
        <customFilter val=" " operator="notEqual"/>
      </customFilters>
    </filterColumn>
  </autoFilter>
  <pageMargins left="0.75" right="0.75" top="1" bottom="1" header="0.5" footer="0.5"/>
  <pageSetup orientation="portrait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1"/>
  <sheetViews>
    <sheetView workbookViewId="0">
      <selection activeCell="G21" sqref="G21"/>
    </sheetView>
  </sheetViews>
  <sheetFormatPr baseColWidth="8" defaultRowHeight="12.75"/>
  <cols>
    <col width="13.5703125" customWidth="1" min="1" max="1"/>
  </cols>
  <sheetData>
    <row r="1">
      <c r="A1" s="1" t="inlineStr">
        <is>
          <t>ANR_Columbus</t>
        </is>
      </c>
      <c r="B1" s="26" t="n"/>
      <c r="C1" s="26" t="n"/>
      <c r="D1" s="26" t="n"/>
      <c r="E1" s="26" t="n"/>
      <c r="F1" s="27" t="n"/>
      <c r="G1" s="4" t="inlineStr">
        <is>
          <t>TOTAL</t>
        </is>
      </c>
      <c r="H1" s="29" t="inlineStr">
        <is>
          <t>AVG</t>
        </is>
      </c>
    </row>
    <row r="2">
      <c r="A2" s="10" t="n">
        <v>36465</v>
      </c>
      <c r="B2" s="28" t="n">
        <v>300000</v>
      </c>
      <c r="C2" s="28" t="n"/>
      <c r="D2" s="28" t="n"/>
      <c r="E2" s="28" t="n"/>
      <c r="F2" s="27" t="n"/>
      <c r="G2" s="9" t="n"/>
    </row>
    <row r="3">
      <c r="A3" s="10" t="n">
        <v>36466</v>
      </c>
      <c r="B3" s="28" t="n">
        <v>300000</v>
      </c>
      <c r="C3" s="28" t="n"/>
      <c r="D3" s="28" t="n">
        <v>42499</v>
      </c>
      <c r="E3" s="15">
        <f>IF(C3-D3&gt;0,B3-(C3-D3),B3+(C3-D3))</f>
        <v/>
      </c>
      <c r="F3" s="13">
        <f>+B3-E3</f>
        <v/>
      </c>
      <c r="G3" s="9" t="n"/>
    </row>
    <row r="4">
      <c r="A4" s="10" t="n">
        <v>36467</v>
      </c>
      <c r="B4" s="28" t="n">
        <v>300000</v>
      </c>
      <c r="C4" s="28" t="n"/>
      <c r="D4" s="28" t="n">
        <v>42499</v>
      </c>
      <c r="E4" s="15">
        <f>IF(C4-D4&gt;0,B4-(C4-D4),B4+(C4-D4))</f>
        <v/>
      </c>
      <c r="F4" s="13">
        <f>+B4-E4</f>
        <v/>
      </c>
      <c r="G4" s="9" t="n"/>
    </row>
    <row r="5">
      <c r="A5" s="10" t="n">
        <v>36468</v>
      </c>
      <c r="B5" s="28" t="n">
        <v>300000</v>
      </c>
      <c r="C5" s="28" t="n"/>
      <c r="D5" s="28" t="n">
        <v>50490</v>
      </c>
      <c r="E5" s="15">
        <f>IF(C5-D5&gt;0,B5-(C5-D5),B5+(C5-D5))</f>
        <v/>
      </c>
      <c r="F5" s="13">
        <f>+B5-E5</f>
        <v/>
      </c>
      <c r="G5" s="9" t="n"/>
    </row>
    <row r="6">
      <c r="A6" s="10" t="n">
        <v>36469</v>
      </c>
      <c r="B6" s="28" t="n">
        <v>300000</v>
      </c>
      <c r="C6" s="28" t="n"/>
      <c r="D6" s="28" t="n">
        <v>50490</v>
      </c>
      <c r="E6" s="15">
        <f>IF(C6-D6&gt;0,B6-(C6-D6),B6+(C6-D6))</f>
        <v/>
      </c>
      <c r="F6" s="13">
        <f>+B6-E6</f>
        <v/>
      </c>
      <c r="G6" s="9" t="n"/>
    </row>
    <row r="7">
      <c r="A7" s="10" t="n">
        <v>36472</v>
      </c>
      <c r="B7" s="28" t="n">
        <v>300000</v>
      </c>
      <c r="C7" s="28" t="n"/>
      <c r="D7" s="28" t="n">
        <v>50490</v>
      </c>
      <c r="E7" s="15">
        <f>IF(C7-D7&gt;0,B7-(C7-D7),B7+(C7-D7))</f>
        <v/>
      </c>
      <c r="F7" s="13">
        <f>+B7-E7</f>
        <v/>
      </c>
      <c r="G7" s="9" t="n"/>
    </row>
    <row r="8">
      <c r="A8" s="10" t="n">
        <v>36473</v>
      </c>
      <c r="B8" s="28" t="n">
        <v>300000</v>
      </c>
      <c r="C8" s="28" t="n"/>
      <c r="D8" s="28" t="n">
        <v>50490</v>
      </c>
      <c r="E8" s="15">
        <f>IF(C8-D8&gt;0,B8-(C8-D8),B8+(C8-D8))</f>
        <v/>
      </c>
      <c r="F8" s="13">
        <f>+B8-E8</f>
        <v/>
      </c>
      <c r="G8" s="9" t="n"/>
    </row>
    <row r="9">
      <c r="A9" s="10" t="n">
        <v>36474</v>
      </c>
      <c r="B9" s="28" t="n">
        <v>300000</v>
      </c>
      <c r="C9" s="28" t="n"/>
      <c r="D9" s="28" t="n">
        <v>50490</v>
      </c>
      <c r="E9" s="15">
        <f>IF(C9-D9&gt;0,B9-(C9-D9),B9+(C9-D9))</f>
        <v/>
      </c>
      <c r="F9" s="13">
        <f>+B9-E9</f>
        <v/>
      </c>
      <c r="G9" s="9" t="n"/>
    </row>
    <row r="10">
      <c r="A10" s="10" t="n">
        <v>36475</v>
      </c>
      <c r="B10" s="28" t="n">
        <v>300000</v>
      </c>
      <c r="C10" s="28" t="n"/>
      <c r="D10" s="28" t="n">
        <v>50490</v>
      </c>
      <c r="E10" s="15">
        <f>IF(C10-D10&gt;0,B10-(C10-D10),B10+(C10-D10))</f>
        <v/>
      </c>
      <c r="F10" s="13">
        <f>+B10-E10</f>
        <v/>
      </c>
      <c r="G10" s="9" t="n"/>
    </row>
    <row r="11">
      <c r="A11" s="10" t="n">
        <v>36476</v>
      </c>
      <c r="B11" s="28" t="n">
        <v>300000</v>
      </c>
      <c r="C11" s="28" t="n"/>
      <c r="D11" s="28" t="n">
        <v>51169</v>
      </c>
      <c r="E11" s="15">
        <f>IF(C11-D11&gt;0,B11-(C11-D11),B11+(C11-D11))</f>
        <v/>
      </c>
      <c r="F11" s="13">
        <f>+B11-E11</f>
        <v/>
      </c>
      <c r="G11" s="9" t="n"/>
    </row>
    <row r="12">
      <c r="A12" s="10" t="n">
        <v>36477</v>
      </c>
      <c r="B12" s="28" t="n">
        <v>300000</v>
      </c>
      <c r="C12" s="28" t="n"/>
      <c r="D12" s="28" t="n">
        <v>51169</v>
      </c>
      <c r="E12" s="15">
        <f>IF(C12-D12&gt;0,B12-(C12-D12),B12+(C12-D12))</f>
        <v/>
      </c>
      <c r="F12" s="13">
        <f>+B12-E12</f>
        <v/>
      </c>
      <c r="G12" s="9" t="n"/>
    </row>
    <row r="13">
      <c r="A13" s="10" t="n">
        <v>36478</v>
      </c>
      <c r="B13" s="28" t="n">
        <v>300000</v>
      </c>
      <c r="C13" s="28" t="n"/>
      <c r="D13" s="28" t="n">
        <v>51169</v>
      </c>
      <c r="E13" s="15">
        <f>IF(C13-D13&gt;0,B13-(C13-D13),B13+(C13-D13))</f>
        <v/>
      </c>
      <c r="F13" s="13">
        <f>+B13-E13</f>
        <v/>
      </c>
      <c r="G13" s="9" t="n"/>
    </row>
    <row r="14">
      <c r="A14" s="10" t="n">
        <v>36479</v>
      </c>
      <c r="B14" s="28" t="n">
        <v>300000</v>
      </c>
      <c r="C14" s="28" t="n"/>
      <c r="D14" s="28" t="n">
        <v>51169</v>
      </c>
      <c r="E14" s="15">
        <f>IF(C14-D14&gt;0,B14-(C14-D14),B14+(C14-D14))</f>
        <v/>
      </c>
      <c r="F14" s="13">
        <f>+B14-E14</f>
        <v/>
      </c>
      <c r="G14" s="9" t="n"/>
    </row>
    <row r="15">
      <c r="A15" s="10" t="n">
        <v>36480</v>
      </c>
      <c r="B15" s="28" t="n">
        <v>300000</v>
      </c>
      <c r="C15" s="28" t="n"/>
      <c r="D15" s="28" t="n">
        <v>50490</v>
      </c>
      <c r="E15" s="15">
        <f>IF(C15-D15&gt;0,B15-(C15-D15),B15+(C15-D15))</f>
        <v/>
      </c>
      <c r="F15" s="13">
        <f>+B15-E15</f>
        <v/>
      </c>
      <c r="G15" s="9" t="n"/>
    </row>
    <row r="16">
      <c r="A16" s="10" t="n">
        <v>36481</v>
      </c>
      <c r="B16" s="28" t="n">
        <v>300000</v>
      </c>
      <c r="C16" s="28" t="n"/>
      <c r="D16" s="28" t="n">
        <v>53781</v>
      </c>
      <c r="E16" s="15">
        <f>IF(C16-D16&gt;0,B16-(C16-D16),B16+(C16-D16))</f>
        <v/>
      </c>
      <c r="F16" s="13">
        <f>+B16-E16</f>
        <v/>
      </c>
      <c r="G16" s="9" t="n"/>
    </row>
    <row r="17">
      <c r="A17" s="10" t="n">
        <v>36482</v>
      </c>
      <c r="B17" s="28" t="n">
        <v>300000</v>
      </c>
      <c r="C17" s="28" t="n"/>
      <c r="D17" s="28" t="n">
        <v>50490</v>
      </c>
      <c r="E17" s="15">
        <f>IF(C17-D17&gt;0,B17-(C17-D17),B17+(C17-D17))</f>
        <v/>
      </c>
      <c r="F17" s="13">
        <f>+B17-E17</f>
        <v/>
      </c>
      <c r="G17" s="9" t="n"/>
    </row>
    <row r="18">
      <c r="A18" s="10" t="n">
        <v>36483</v>
      </c>
      <c r="B18" s="28" t="n">
        <v>300000</v>
      </c>
      <c r="C18" s="28" t="n"/>
      <c r="D18" s="28" t="n">
        <v>50490</v>
      </c>
      <c r="E18" s="15">
        <f>IF(C18-D18&gt;0,B18-(C18-D18),B18+(C18-D18))</f>
        <v/>
      </c>
      <c r="F18" s="13">
        <f>+B18-E18</f>
        <v/>
      </c>
    </row>
    <row r="19">
      <c r="A19" s="10" t="n">
        <v>36484</v>
      </c>
      <c r="B19" s="28" t="n">
        <v>300000</v>
      </c>
      <c r="C19" s="28" t="n"/>
      <c r="D19" s="28" t="n">
        <v>50490</v>
      </c>
      <c r="E19" s="15">
        <f>IF(C19-D19&gt;0,B19-(C19-D19),B19+(C19-D19))</f>
        <v/>
      </c>
      <c r="F19" s="13">
        <f>+B19-E19</f>
        <v/>
      </c>
    </row>
    <row r="20">
      <c r="A20" s="10" t="n">
        <v>36485</v>
      </c>
      <c r="B20" s="28" t="n">
        <v>300000</v>
      </c>
      <c r="C20" s="28" t="n"/>
      <c r="D20" s="28" t="n">
        <v>50490</v>
      </c>
      <c r="E20" s="15">
        <f>IF(C20-D20&gt;0,B20-(C20-D20),B20+(C20-D20))</f>
        <v/>
      </c>
      <c r="F20" s="13">
        <f>+B20-E20</f>
        <v/>
      </c>
    </row>
    <row r="21">
      <c r="A21" s="10" t="n">
        <v>36486</v>
      </c>
      <c r="B21" s="28" t="n">
        <v>300000</v>
      </c>
      <c r="C21" s="28" t="n"/>
      <c r="D21" s="28" t="n">
        <v>50490</v>
      </c>
      <c r="E21" s="15">
        <f>IF(C21-D21&gt;0,B21-(C21-D21),B21+(C21-D21))</f>
        <v/>
      </c>
      <c r="F21" s="13">
        <f>+B21-E21</f>
        <v/>
      </c>
      <c r="I21" t="inlineStr">
        <is>
          <t> </t>
        </is>
      </c>
    </row>
    <row r="22">
      <c r="A22" s="10" t="n">
        <v>36487</v>
      </c>
      <c r="B22" s="28" t="n">
        <v>300000</v>
      </c>
      <c r="C22" s="28" t="n"/>
      <c r="D22" s="28" t="n"/>
      <c r="E22" s="15">
        <f>IF(C22-D22&gt;0,B22-(C22-D22),B22+(C22-D22))</f>
        <v/>
      </c>
      <c r="F22" s="13">
        <f>+B22-E22</f>
        <v/>
      </c>
    </row>
    <row r="23">
      <c r="A23" s="10" t="n">
        <v>36488</v>
      </c>
      <c r="B23" s="28" t="n">
        <v>300000</v>
      </c>
      <c r="C23" s="28" t="n"/>
      <c r="D23" s="28" t="n">
        <v>39998</v>
      </c>
      <c r="E23" s="15">
        <f>IF(C23-D23&gt;0,B23-(C23-D23),B23+(C23-D23))</f>
        <v/>
      </c>
      <c r="F23" s="13">
        <f>+B23-E23</f>
        <v/>
      </c>
    </row>
    <row r="24">
      <c r="A24" s="10" t="n">
        <v>36489</v>
      </c>
      <c r="B24" s="28" t="n">
        <v>300000</v>
      </c>
      <c r="C24" s="28" t="n"/>
      <c r="D24" s="28" t="n">
        <v>39998</v>
      </c>
      <c r="E24" s="15">
        <f>IF(C24-D24&gt;0,B24-(C24-D24),B24+(C24-D24))</f>
        <v/>
      </c>
      <c r="F24" s="13">
        <f>+B24-E24</f>
        <v/>
      </c>
    </row>
    <row r="25">
      <c r="A25" s="10" t="n">
        <v>36490</v>
      </c>
      <c r="B25" s="28" t="n">
        <v>300000</v>
      </c>
      <c r="C25" s="28" t="n"/>
      <c r="D25" s="28" t="n">
        <v>39998</v>
      </c>
      <c r="E25" s="15">
        <f>IF(C25-D25&gt;0,B25-(C25-D25),B25+(C25-D25))</f>
        <v/>
      </c>
      <c r="F25" s="13">
        <f>+B25-E25</f>
        <v/>
      </c>
    </row>
    <row r="26">
      <c r="A26" s="10" t="n">
        <v>36491</v>
      </c>
      <c r="B26" s="28" t="n">
        <v>300000</v>
      </c>
      <c r="C26" s="28" t="n"/>
      <c r="D26" s="28" t="n">
        <v>39998</v>
      </c>
      <c r="E26" s="15">
        <f>IF(C26-D26&gt;0,B26-(C26-D26),B26+(C26-D26))</f>
        <v/>
      </c>
      <c r="F26" s="13">
        <f>+B26-E26</f>
        <v/>
      </c>
    </row>
    <row r="27">
      <c r="A27" s="10" t="n">
        <v>36492</v>
      </c>
      <c r="B27" s="28" t="n">
        <v>300000</v>
      </c>
      <c r="C27" s="28" t="n"/>
      <c r="D27" s="28" t="n">
        <v>39998</v>
      </c>
      <c r="E27" s="15">
        <f>IF(C27-D27&gt;0,B27-(C27-D27),B27+(C27-D27))</f>
        <v/>
      </c>
      <c r="F27" s="13">
        <f>+B27-E27</f>
        <v/>
      </c>
    </row>
    <row r="28">
      <c r="A28" s="10" t="n">
        <v>36493</v>
      </c>
      <c r="B28" s="28" t="n">
        <v>300000</v>
      </c>
      <c r="C28" s="28" t="n"/>
      <c r="D28" s="28" t="n">
        <v>50490</v>
      </c>
      <c r="E28" s="15">
        <f>IF(C28-D28&gt;0,B28-(C28-D28),B28+(C28-D28))</f>
        <v/>
      </c>
      <c r="F28" s="13">
        <f>+B28-E28</f>
        <v/>
      </c>
    </row>
    <row r="29">
      <c r="A29" s="10" t="n">
        <v>36494</v>
      </c>
      <c r="B29" s="28" t="n">
        <v>300000</v>
      </c>
      <c r="C29" s="28" t="n"/>
      <c r="D29" s="28" t="n">
        <v>50490</v>
      </c>
      <c r="E29" s="15">
        <f>IF(C29-D29&gt;0,B29-(C29-D29),B29+(C29-D29))</f>
        <v/>
      </c>
      <c r="F29" s="13">
        <f>+B29-E29</f>
        <v/>
      </c>
      <c r="G29" t="n">
        <v>46308</v>
      </c>
    </row>
    <row r="30">
      <c r="A30" s="10" t="n">
        <v>36495</v>
      </c>
      <c r="B30" s="28" t="n">
        <v>300000</v>
      </c>
      <c r="C30" s="28" t="n">
        <v>0</v>
      </c>
      <c r="D30" s="28" t="n">
        <v>60410</v>
      </c>
      <c r="E30" s="15">
        <f>IF(C30-D30&gt;0,B30-(C30-D30),B30+(C30-D30))</f>
        <v/>
      </c>
      <c r="F30" s="13">
        <f>+B30-E30</f>
        <v/>
      </c>
    </row>
    <row r="31">
      <c r="A31" s="10" t="n">
        <v>36496</v>
      </c>
      <c r="B31" s="28" t="n">
        <v>300000</v>
      </c>
      <c r="C31" s="28" t="n">
        <v>0</v>
      </c>
      <c r="D31" s="28" t="n">
        <v>60410</v>
      </c>
      <c r="E31" s="15">
        <f>IF(C31-D31&gt;0,B31-(C31-D31),B31+(C31-D31))</f>
        <v/>
      </c>
      <c r="F31" s="13">
        <f>+B31-E31</f>
        <v/>
      </c>
    </row>
    <row r="32">
      <c r="A32" s="10" t="n">
        <v>36497</v>
      </c>
      <c r="B32" s="28" t="n">
        <v>300000</v>
      </c>
      <c r="C32" s="28" t="n">
        <v>0</v>
      </c>
      <c r="D32" s="28" t="n">
        <v>60409</v>
      </c>
      <c r="E32" s="15">
        <f>IF(C32-D32&gt;0,B32-(C32-D32),B32+(C32-D32))</f>
        <v/>
      </c>
      <c r="F32" s="13">
        <f>+B32-E32</f>
        <v/>
      </c>
    </row>
    <row r="33">
      <c r="A33" s="10" t="n">
        <v>36498</v>
      </c>
      <c r="B33" s="28" t="n">
        <v>300000</v>
      </c>
      <c r="C33" s="28" t="n">
        <v>0</v>
      </c>
      <c r="D33" s="28" t="n">
        <v>60410</v>
      </c>
      <c r="E33" s="15">
        <f>IF(C33-D33&gt;0,B33-(C33-D33),B33+(C33-D33))</f>
        <v/>
      </c>
      <c r="F33" s="13">
        <f>+B33-E33</f>
        <v/>
      </c>
    </row>
    <row r="34">
      <c r="A34" s="10" t="n">
        <v>36499</v>
      </c>
      <c r="B34" s="28" t="n">
        <v>300000</v>
      </c>
      <c r="C34" s="28" t="n">
        <v>0</v>
      </c>
      <c r="D34" s="28" t="n">
        <v>60410</v>
      </c>
      <c r="E34" s="15">
        <f>IF(C34-D34&gt;0,B34-(C34-D34),B34+(C34-D34))</f>
        <v/>
      </c>
      <c r="F34" s="13">
        <f>+B34-E34</f>
        <v/>
      </c>
    </row>
    <row r="35">
      <c r="A35" s="10" t="n">
        <v>36500</v>
      </c>
      <c r="B35" s="28" t="n">
        <v>300000</v>
      </c>
      <c r="C35" s="28" t="n">
        <v>0</v>
      </c>
      <c r="D35" s="28" t="n">
        <v>60410</v>
      </c>
      <c r="E35" s="15">
        <f>IF(C35-D35&gt;0,B35-(C35-D35),B35+(C35-D35))</f>
        <v/>
      </c>
      <c r="F35" s="13">
        <f>+B35-E35</f>
        <v/>
      </c>
    </row>
    <row r="36">
      <c r="A36" s="10" t="n">
        <v>36501</v>
      </c>
      <c r="B36" s="28" t="n">
        <v>300000</v>
      </c>
      <c r="C36" s="28" t="n">
        <v>0</v>
      </c>
      <c r="D36" s="28" t="n">
        <v>60409</v>
      </c>
      <c r="E36" s="15">
        <f>IF(C36-D36&gt;0,B36-(C36-D36),B36+(C36-D36))</f>
        <v/>
      </c>
      <c r="F36" s="13">
        <f>+B36-E36</f>
        <v/>
      </c>
    </row>
    <row r="37">
      <c r="A37" s="10" t="n">
        <v>36502</v>
      </c>
      <c r="B37" s="28" t="n">
        <v>300000</v>
      </c>
      <c r="C37" s="28" t="n">
        <v>0</v>
      </c>
      <c r="D37" s="28" t="n">
        <v>60409</v>
      </c>
      <c r="E37" s="15">
        <f>IF(C37-D37&gt;0,B37-(C37-D37),B37+(C37-D37))</f>
        <v/>
      </c>
      <c r="F37" s="13">
        <f>+B37-E37</f>
        <v/>
      </c>
    </row>
    <row r="38">
      <c r="A38" s="10" t="n">
        <v>36503</v>
      </c>
      <c r="B38" s="28" t="n">
        <v>300000</v>
      </c>
      <c r="C38" s="28" t="n">
        <v>0</v>
      </c>
      <c r="D38" s="28" t="n">
        <v>60410</v>
      </c>
      <c r="E38" s="15">
        <f>IF(C38-D38&gt;0,B38-(C38-D38),B38+(C38-D38))</f>
        <v/>
      </c>
      <c r="F38" s="13">
        <f>+B38-E38</f>
        <v/>
      </c>
    </row>
    <row r="39">
      <c r="A39" s="10" t="n">
        <v>36504</v>
      </c>
      <c r="B39" s="28" t="n">
        <v>300000</v>
      </c>
      <c r="C39" s="28" t="n">
        <v>0</v>
      </c>
      <c r="D39" s="28" t="n">
        <v>60410</v>
      </c>
      <c r="E39" s="15">
        <f>IF(C39-D39&gt;0,B39-(C39-D39),B39+(C39-D39))</f>
        <v/>
      </c>
      <c r="F39" s="13">
        <f>+B39-E39</f>
        <v/>
      </c>
    </row>
    <row r="40">
      <c r="A40" s="10" t="n">
        <v>36505</v>
      </c>
      <c r="B40" s="28" t="n">
        <v>300000</v>
      </c>
      <c r="C40" s="28" t="n">
        <v>0</v>
      </c>
      <c r="D40" s="28" t="n">
        <v>60410</v>
      </c>
      <c r="E40" s="15">
        <f>IF(C40-D40&gt;0,B40-(C40-D40),B40+(C40-D40))</f>
        <v/>
      </c>
      <c r="F40" s="13">
        <f>+B40-E40</f>
        <v/>
      </c>
    </row>
    <row r="41">
      <c r="A41" s="10" t="n">
        <v>36506</v>
      </c>
      <c r="B41" s="28" t="n">
        <v>300000</v>
      </c>
      <c r="C41" s="28" t="n">
        <v>0</v>
      </c>
      <c r="D41" s="28" t="n">
        <v>60410</v>
      </c>
      <c r="E41" s="15">
        <f>IF(C41-D41&gt;0,B41-(C41-D41),B41+(C41-D41))</f>
        <v/>
      </c>
      <c r="F41" s="13">
        <f>+B41-E41</f>
        <v/>
      </c>
    </row>
    <row r="42">
      <c r="A42" s="10" t="n">
        <v>36507</v>
      </c>
      <c r="B42" s="28" t="n">
        <v>300000</v>
      </c>
      <c r="C42" s="28" t="n">
        <v>0</v>
      </c>
      <c r="D42" s="28" t="n">
        <v>60410</v>
      </c>
      <c r="E42" s="15">
        <f>IF(C42-D42&gt;0,B42-(C42-D42),B42+(C42-D42))</f>
        <v/>
      </c>
      <c r="F42" s="13">
        <f>+B42-E42</f>
        <v/>
      </c>
    </row>
    <row r="43">
      <c r="A43" s="10" t="n">
        <v>36508</v>
      </c>
      <c r="B43" s="28" t="n">
        <v>300000</v>
      </c>
      <c r="C43" s="28" t="n">
        <v>0</v>
      </c>
      <c r="D43" s="28" t="n">
        <v>60410</v>
      </c>
      <c r="E43" s="15">
        <f>IF(C43-D43&gt;0,B43-(C43-D43),B43+(C43-D43))</f>
        <v/>
      </c>
      <c r="F43" s="13">
        <f>+B43-E43</f>
        <v/>
      </c>
    </row>
    <row r="44">
      <c r="A44" s="10" t="n">
        <v>36509</v>
      </c>
      <c r="B44" s="28" t="n">
        <v>300000</v>
      </c>
      <c r="C44" s="28" t="n">
        <v>0</v>
      </c>
      <c r="D44" s="28" t="n">
        <v>60410</v>
      </c>
      <c r="E44" s="15">
        <f>IF(C44-D44&gt;0,B44-(C44-D44),B44+(C44-D44))</f>
        <v/>
      </c>
      <c r="F44" s="13">
        <f>+B44-E44</f>
        <v/>
      </c>
    </row>
    <row r="45">
      <c r="A45" s="10" t="n">
        <v>36510</v>
      </c>
      <c r="B45" s="28" t="n">
        <v>300000</v>
      </c>
      <c r="C45" s="28" t="n">
        <v>0</v>
      </c>
      <c r="D45" s="28" t="n">
        <v>60410</v>
      </c>
      <c r="E45" s="15">
        <f>IF(C45-D45&gt;0,B45-(C45-D45),B45+(C45-D45))</f>
        <v/>
      </c>
      <c r="F45" s="13">
        <f>+B45-E45</f>
        <v/>
      </c>
    </row>
    <row r="46">
      <c r="A46" s="10" t="n">
        <v>36511</v>
      </c>
      <c r="B46" s="28" t="n">
        <v>300000</v>
      </c>
      <c r="C46" s="28" t="n">
        <v>0</v>
      </c>
      <c r="D46" s="28" t="n">
        <v>60410</v>
      </c>
      <c r="E46" s="15">
        <f>IF(C46-D46&gt;0,B46-(C46-D46),B46+(C46-D46))</f>
        <v/>
      </c>
      <c r="F46" s="13">
        <f>+B46-E46</f>
        <v/>
      </c>
    </row>
    <row r="47">
      <c r="A47" s="10" t="n">
        <v>36512</v>
      </c>
      <c r="B47" s="28" t="n">
        <v>300000</v>
      </c>
      <c r="C47" s="28" t="n">
        <v>0</v>
      </c>
      <c r="D47" s="28" t="n">
        <v>60410</v>
      </c>
      <c r="E47" s="15">
        <f>IF(C47-D47&gt;0,B47-(C47-D47),B47+(C47-D47))</f>
        <v/>
      </c>
      <c r="F47" s="13">
        <f>+B47-E47</f>
        <v/>
      </c>
    </row>
    <row r="48">
      <c r="A48" s="10" t="n">
        <v>36513</v>
      </c>
      <c r="B48" s="28" t="n">
        <v>300000</v>
      </c>
      <c r="C48" s="28" t="n">
        <v>0</v>
      </c>
      <c r="D48" s="28" t="n">
        <v>60410</v>
      </c>
      <c r="E48" s="15">
        <f>IF(C48-D48&gt;0,B48-(C48-D48),B48+(C48-D48))</f>
        <v/>
      </c>
      <c r="F48" s="13">
        <f>+B48-E48</f>
        <v/>
      </c>
    </row>
    <row r="49">
      <c r="A49" s="10" t="n">
        <v>36514</v>
      </c>
      <c r="B49" s="28" t="n">
        <v>300000</v>
      </c>
      <c r="C49" s="28" t="n">
        <v>0</v>
      </c>
      <c r="D49" s="28" t="n">
        <v>60410</v>
      </c>
      <c r="E49" s="15">
        <f>IF(C49-D49&gt;0,B49-(C49-D49),B49+(C49-D49))</f>
        <v/>
      </c>
      <c r="F49" s="13">
        <f>+B49-E49</f>
        <v/>
      </c>
    </row>
    <row r="50">
      <c r="A50" s="10" t="n">
        <v>36515</v>
      </c>
      <c r="B50" s="28" t="n">
        <v>300000</v>
      </c>
      <c r="C50" s="28" t="n">
        <v>0</v>
      </c>
      <c r="D50" s="28" t="n">
        <v>60410</v>
      </c>
      <c r="E50" s="15">
        <f>IF(C50-D50&gt;0,B50-(C50-D50),B50+(C50-D50))</f>
        <v/>
      </c>
      <c r="F50" s="13">
        <f>+B50-E50</f>
        <v/>
      </c>
    </row>
    <row r="51">
      <c r="A51" s="10" t="n">
        <v>36516</v>
      </c>
      <c r="B51" s="28" t="n">
        <v>300000</v>
      </c>
      <c r="C51" s="28" t="n">
        <v>0</v>
      </c>
      <c r="D51" s="28" t="n">
        <v>60410</v>
      </c>
      <c r="E51" s="15">
        <f>IF(C51-D51&gt;0,B51-(C51-D51),B51+(C51-D51))</f>
        <v/>
      </c>
      <c r="F51" s="13">
        <f>+B51-E51</f>
        <v/>
      </c>
    </row>
    <row r="52">
      <c r="A52" s="10" t="n">
        <v>36517</v>
      </c>
      <c r="B52" s="28" t="n">
        <v>300000</v>
      </c>
      <c r="C52" s="28" t="n">
        <v>0</v>
      </c>
      <c r="D52" s="28" t="n">
        <v>60410</v>
      </c>
      <c r="E52" s="15">
        <f>IF(C52-D52&gt;0,B52-(C52-D52),B52+(C52-D52))</f>
        <v/>
      </c>
      <c r="F52" s="13">
        <f>+B52-E52</f>
        <v/>
      </c>
    </row>
    <row r="53">
      <c r="A53" s="10" t="n">
        <v>36518</v>
      </c>
      <c r="B53" s="28" t="n">
        <v>300000</v>
      </c>
      <c r="C53" s="28" t="n">
        <v>0</v>
      </c>
      <c r="D53" s="28" t="n">
        <v>60410</v>
      </c>
      <c r="E53" s="15">
        <f>IF(C53-D53&gt;0,B53-(C53-D53),B53+(C53-D53))</f>
        <v/>
      </c>
      <c r="F53" s="13">
        <f>+B53-E53</f>
        <v/>
      </c>
    </row>
    <row r="54">
      <c r="A54" s="10" t="n">
        <v>36519</v>
      </c>
      <c r="B54" s="28" t="n">
        <v>300000</v>
      </c>
      <c r="C54" s="28" t="n">
        <v>0</v>
      </c>
      <c r="D54" s="28" t="n">
        <v>60410</v>
      </c>
      <c r="E54" s="15">
        <f>IF(C54-D54&gt;0,B54-(C54-D54),B54+(C54-D54))</f>
        <v/>
      </c>
      <c r="F54" s="13">
        <f>+B54-E54</f>
        <v/>
      </c>
    </row>
    <row r="55">
      <c r="A55" s="10" t="n">
        <v>36520</v>
      </c>
      <c r="B55" s="28" t="n">
        <v>300000</v>
      </c>
      <c r="C55" s="28" t="n">
        <v>0</v>
      </c>
      <c r="D55" s="28" t="n">
        <v>60410</v>
      </c>
      <c r="E55" s="15">
        <f>IF(C55-D55&gt;0,B55-(C55-D55),B55+(C55-D55))</f>
        <v/>
      </c>
      <c r="F55" s="13">
        <f>+B55-E55</f>
        <v/>
      </c>
    </row>
    <row r="56">
      <c r="A56" s="10" t="n">
        <v>36521</v>
      </c>
      <c r="B56" s="28" t="n">
        <v>300000</v>
      </c>
      <c r="C56" s="28" t="n">
        <v>0</v>
      </c>
      <c r="D56" s="28" t="n">
        <v>60410</v>
      </c>
      <c r="E56" s="15">
        <f>IF(C56-D56&gt;0,B56-(C56-D56),B56+(C56-D56))</f>
        <v/>
      </c>
      <c r="F56" s="13">
        <f>+B56-E56</f>
        <v/>
      </c>
    </row>
    <row r="57">
      <c r="A57" s="10" t="n">
        <v>36522</v>
      </c>
      <c r="B57" s="28" t="n">
        <v>300000</v>
      </c>
      <c r="C57" s="28" t="n">
        <v>0</v>
      </c>
      <c r="D57" s="28" t="n">
        <v>60410</v>
      </c>
      <c r="E57" s="15">
        <f>IF(C57-D57&gt;0,B57-(C57-D57),B57+(C57-D57))</f>
        <v/>
      </c>
      <c r="F57" s="13">
        <f>+B57-E57</f>
        <v/>
      </c>
    </row>
    <row r="58">
      <c r="A58" s="10" t="n">
        <v>36523</v>
      </c>
      <c r="B58" s="28" t="n">
        <v>300000</v>
      </c>
      <c r="C58" s="28" t="n">
        <v>0</v>
      </c>
      <c r="D58" s="28" t="n">
        <v>50500</v>
      </c>
      <c r="E58" s="15">
        <f>IF(C58-D58&gt;0,B58-(C58-D58),B58+(C58-D58))</f>
        <v/>
      </c>
      <c r="F58" s="13">
        <f>+B58-E58</f>
        <v/>
      </c>
    </row>
    <row r="59">
      <c r="A59" s="10" t="n">
        <v>36524</v>
      </c>
      <c r="B59" s="28" t="n">
        <v>300000</v>
      </c>
      <c r="C59" s="28" t="n">
        <v>0</v>
      </c>
      <c r="D59" s="28" t="n">
        <v>50500</v>
      </c>
      <c r="E59" s="15">
        <f>IF(C59-D59&gt;0,B59-(C59-D59),B59+(C59-D59))</f>
        <v/>
      </c>
      <c r="F59" s="13">
        <f>+B59-E59</f>
        <v/>
      </c>
    </row>
    <row r="60">
      <c r="A60" s="10" t="n">
        <v>36525</v>
      </c>
      <c r="B60" s="28" t="n">
        <v>300000</v>
      </c>
      <c r="C60" s="28" t="n">
        <v>0</v>
      </c>
      <c r="D60" s="28" t="n">
        <v>50500</v>
      </c>
      <c r="E60" s="15">
        <f>IF(C60-D60&gt;0,B60-(C60-D60),B60+(C60-D60))</f>
        <v/>
      </c>
      <c r="F60" s="13">
        <f>+B60-E60</f>
        <v/>
      </c>
      <c r="G60" t="n">
        <v>59451</v>
      </c>
    </row>
    <row r="61">
      <c r="A61" s="10" t="n">
        <v>36526</v>
      </c>
      <c r="B61" s="28" t="n">
        <v>300000</v>
      </c>
      <c r="C61" s="28" t="n">
        <v>0</v>
      </c>
      <c r="D61" s="28" t="n">
        <v>50500</v>
      </c>
      <c r="E61" s="15">
        <f>IF(C61-D61&gt;0,B61-(C61-D61),B61+(C61-D61))</f>
        <v/>
      </c>
      <c r="F61" s="13">
        <f>+B61-E61</f>
        <v/>
      </c>
    </row>
    <row r="62">
      <c r="A62" s="10" t="n">
        <v>36527</v>
      </c>
      <c r="B62" s="28" t="n">
        <v>300000</v>
      </c>
      <c r="C62" s="28" t="n">
        <v>0</v>
      </c>
      <c r="D62" s="28" t="n">
        <v>50500</v>
      </c>
      <c r="E62" s="15">
        <f>IF(C62-D62&gt;0,B62-(C62-D62),B62+(C62-D62))</f>
        <v/>
      </c>
      <c r="F62" s="13">
        <f>+B62-E62</f>
        <v/>
      </c>
    </row>
    <row r="63">
      <c r="A63" s="10" t="n">
        <v>36528</v>
      </c>
      <c r="B63" s="28" t="n">
        <v>300000</v>
      </c>
      <c r="C63" s="28" t="n">
        <v>0</v>
      </c>
      <c r="D63" s="28" t="n">
        <v>50500</v>
      </c>
      <c r="E63" s="15">
        <f>IF(C63-D63&gt;0,B63-(C63-D63),B63+(C63-D63))</f>
        <v/>
      </c>
      <c r="F63" s="13">
        <f>+B63-E63</f>
        <v/>
      </c>
    </row>
    <row r="64">
      <c r="A64" s="10" t="n">
        <v>36529</v>
      </c>
      <c r="B64" s="28" t="n">
        <v>300000</v>
      </c>
      <c r="C64" s="28" t="n">
        <v>0</v>
      </c>
      <c r="D64" s="28" t="n">
        <v>50500</v>
      </c>
      <c r="E64" s="15">
        <f>IF(C64-D64&gt;0,B64-(C64-D64),B64+(C64-D64))</f>
        <v/>
      </c>
      <c r="F64" s="13">
        <f>+B64-E64</f>
        <v/>
      </c>
    </row>
    <row r="65">
      <c r="A65" s="10" t="n">
        <v>36530</v>
      </c>
      <c r="B65" s="28" t="n">
        <v>300000</v>
      </c>
      <c r="C65" s="28" t="n">
        <v>0</v>
      </c>
      <c r="D65" s="28" t="n">
        <v>50500</v>
      </c>
      <c r="E65" s="15">
        <f>IF(C65-D65&gt;0,B65-(C65-D65),B65+(C65-D65))</f>
        <v/>
      </c>
      <c r="F65" s="13">
        <f>+B65-E65</f>
        <v/>
      </c>
    </row>
    <row r="66">
      <c r="A66" s="10" t="n">
        <v>36531</v>
      </c>
      <c r="B66" s="28" t="n">
        <v>300000</v>
      </c>
      <c r="C66" s="28" t="n">
        <v>0</v>
      </c>
      <c r="D66" s="28" t="n">
        <v>50500</v>
      </c>
      <c r="E66" s="15">
        <f>IF(C66-D66&gt;0,B66-(C66-D66),B66+(C66-D66))</f>
        <v/>
      </c>
      <c r="F66" s="13">
        <f>+B66-E66</f>
        <v/>
      </c>
    </row>
    <row r="67">
      <c r="A67" s="10" t="n">
        <v>36532</v>
      </c>
      <c r="B67" s="28" t="n">
        <v>300000</v>
      </c>
      <c r="C67" s="28" t="n">
        <v>0</v>
      </c>
      <c r="D67" s="28" t="n">
        <v>50500</v>
      </c>
      <c r="E67" s="15">
        <f>IF(C67-D67&gt;0,B67-(C67-D67),B67+(C67-D67))</f>
        <v/>
      </c>
      <c r="F67" s="13">
        <f>+B67-E67</f>
        <v/>
      </c>
    </row>
    <row r="68">
      <c r="A68" s="10" t="n">
        <v>36533</v>
      </c>
      <c r="B68" s="28" t="n">
        <v>300000</v>
      </c>
      <c r="C68" s="28" t="n">
        <v>0</v>
      </c>
      <c r="D68" s="28" t="n">
        <v>50500</v>
      </c>
      <c r="E68" s="15">
        <f>IF(C68-D68&gt;0,B68-(C68-D68),B68+(C68-D68))</f>
        <v/>
      </c>
      <c r="F68" s="13">
        <f>+B68-E68</f>
        <v/>
      </c>
    </row>
    <row r="69">
      <c r="A69" s="10" t="n">
        <v>36534</v>
      </c>
      <c r="B69" s="28" t="n">
        <v>300000</v>
      </c>
      <c r="C69" s="28" t="n">
        <v>0</v>
      </c>
      <c r="D69" s="28" t="n">
        <v>50500</v>
      </c>
      <c r="E69" s="15">
        <f>IF(C69-D69&gt;0,B69-(C69-D69),B69+(C69-D69))</f>
        <v/>
      </c>
      <c r="F69" s="13">
        <f>+B69-E69</f>
        <v/>
      </c>
    </row>
    <row r="70">
      <c r="A70" s="10" t="n">
        <v>36535</v>
      </c>
      <c r="B70" s="28" t="n">
        <v>300000</v>
      </c>
      <c r="C70" s="28" t="n">
        <v>0</v>
      </c>
      <c r="D70" s="28" t="n">
        <v>50500</v>
      </c>
      <c r="E70" s="15">
        <f>IF(C70-D70&gt;0,B70-(C70-D70),B70+(C70-D70))</f>
        <v/>
      </c>
      <c r="F70" s="13">
        <f>+B70-E70</f>
        <v/>
      </c>
    </row>
    <row r="71">
      <c r="A71" s="10" t="n">
        <v>36536</v>
      </c>
      <c r="B71" s="28" t="n">
        <v>300000</v>
      </c>
      <c r="C71" s="28" t="n">
        <v>0</v>
      </c>
      <c r="D71" s="28" t="n">
        <v>50500</v>
      </c>
      <c r="E71" s="15">
        <f>IF(C71-D71&gt;0,B71-(C71-D71),B71+(C71-D71))</f>
        <v/>
      </c>
      <c r="F71" s="13">
        <f>+B71-E71</f>
        <v/>
      </c>
    </row>
    <row r="72">
      <c r="A72" s="10" t="n">
        <v>36537</v>
      </c>
      <c r="B72" s="28" t="n">
        <v>300000</v>
      </c>
      <c r="C72" s="28" t="n">
        <v>0</v>
      </c>
      <c r="D72" s="28" t="n">
        <v>50500</v>
      </c>
      <c r="E72" s="15">
        <f>IF(C72-D72&gt;0,B72-(C72-D72),B72+(C72-D72))</f>
        <v/>
      </c>
      <c r="F72" s="13">
        <f>+B72-E72</f>
        <v/>
      </c>
    </row>
    <row r="73">
      <c r="A73" s="10" t="n">
        <v>36538</v>
      </c>
      <c r="B73" s="28" t="n">
        <v>300000</v>
      </c>
      <c r="C73" s="28" t="n">
        <v>0</v>
      </c>
      <c r="D73" s="28" t="n">
        <v>50500</v>
      </c>
      <c r="E73" s="15">
        <f>IF(C73-D73&gt;0,B73-(C73-D73),B73+(C73-D73))</f>
        <v/>
      </c>
      <c r="F73" s="13">
        <f>+B73-E73</f>
        <v/>
      </c>
    </row>
    <row r="74">
      <c r="A74" s="10" t="n">
        <v>36539</v>
      </c>
      <c r="B74" s="28" t="n">
        <v>300000</v>
      </c>
      <c r="C74" s="28" t="n">
        <v>0</v>
      </c>
      <c r="D74" s="28" t="n">
        <v>50500</v>
      </c>
      <c r="E74" s="15">
        <f>IF(C74-D74&gt;0,B74-(C74-D74),B74+(C74-D74))</f>
        <v/>
      </c>
      <c r="F74" s="13">
        <f>+B74-E74</f>
        <v/>
      </c>
    </row>
    <row r="75">
      <c r="A75" s="10" t="n">
        <v>36540</v>
      </c>
      <c r="B75" s="28" t="n">
        <v>300000</v>
      </c>
      <c r="C75" s="28" t="n">
        <v>0</v>
      </c>
      <c r="D75" s="28" t="n">
        <v>50500</v>
      </c>
      <c r="E75" s="15">
        <f>IF(C75-D75&gt;0,B75-(C75-D75),B75+(C75-D75))</f>
        <v/>
      </c>
      <c r="F75" s="13">
        <f>+B75-E75</f>
        <v/>
      </c>
    </row>
    <row r="76">
      <c r="A76" s="10" t="n">
        <v>36541</v>
      </c>
      <c r="B76" s="28" t="n">
        <v>300000</v>
      </c>
      <c r="C76" s="28" t="n">
        <v>0</v>
      </c>
      <c r="D76" s="28" t="n">
        <v>50500</v>
      </c>
      <c r="E76" s="15">
        <f>IF(C76-D76&gt;0,B76-(C76-D76),B76+(C76-D76))</f>
        <v/>
      </c>
      <c r="F76" s="13">
        <f>+B76-E76</f>
        <v/>
      </c>
    </row>
    <row r="77">
      <c r="A77" s="10" t="n">
        <v>36542</v>
      </c>
      <c r="B77" s="28" t="n">
        <v>300000</v>
      </c>
      <c r="C77" s="28" t="n">
        <v>0</v>
      </c>
      <c r="D77" s="28" t="n">
        <v>50500</v>
      </c>
      <c r="E77" s="15">
        <f>IF(C77-D77&gt;0,B77-(C77-D77),B77+(C77-D77))</f>
        <v/>
      </c>
      <c r="F77" s="13">
        <f>+B77-E77</f>
        <v/>
      </c>
    </row>
    <row r="78">
      <c r="A78" s="10" t="n">
        <v>36543</v>
      </c>
      <c r="B78" s="28" t="n">
        <v>300000</v>
      </c>
      <c r="C78" s="28" t="n">
        <v>0</v>
      </c>
      <c r="D78" s="28" t="n">
        <v>50500</v>
      </c>
      <c r="E78" s="15">
        <f>IF(C78-D78&gt;0,B78-(C78-D78),B78+(C78-D78))</f>
        <v/>
      </c>
      <c r="F78" s="13">
        <f>+B78-E78</f>
        <v/>
      </c>
    </row>
    <row r="79">
      <c r="A79" s="10" t="n">
        <v>36544</v>
      </c>
      <c r="B79" s="28" t="n">
        <v>300000</v>
      </c>
      <c r="C79" s="28" t="n">
        <v>0</v>
      </c>
      <c r="D79" s="28" t="n">
        <v>50500</v>
      </c>
      <c r="E79" s="15">
        <f>IF(C79-D79&gt;0,B79-(C79-D79),B79+(C79-D79))</f>
        <v/>
      </c>
      <c r="F79" s="13">
        <f>+B79-E79</f>
        <v/>
      </c>
    </row>
    <row r="80">
      <c r="A80" s="10" t="n">
        <v>36545</v>
      </c>
      <c r="B80" s="28" t="n">
        <v>300000</v>
      </c>
      <c r="C80" s="28" t="n">
        <v>0</v>
      </c>
      <c r="D80" s="28" t="n">
        <v>50500</v>
      </c>
      <c r="E80" s="15">
        <f>IF(C80-D80&gt;0,B80-(C80-D80),B80+(C80-D80))</f>
        <v/>
      </c>
      <c r="F80" s="13">
        <f>+B80-E80</f>
        <v/>
      </c>
    </row>
    <row r="81">
      <c r="A81" s="10" t="n">
        <v>36546</v>
      </c>
      <c r="B81" s="28" t="n">
        <v>300000</v>
      </c>
      <c r="C81" s="28" t="n">
        <v>0</v>
      </c>
      <c r="D81" s="28" t="n">
        <v>50500</v>
      </c>
      <c r="E81" s="15">
        <f>IF(C81-D81&gt;0,B81-(C81-D81),B81+(C81-D81))</f>
        <v/>
      </c>
      <c r="F81" s="13">
        <f>+B81-E81</f>
        <v/>
      </c>
    </row>
    <row r="82">
      <c r="A82" s="10" t="n">
        <v>36547</v>
      </c>
      <c r="B82" s="28" t="n">
        <v>300000</v>
      </c>
      <c r="C82" s="28" t="n">
        <v>0</v>
      </c>
      <c r="D82" s="28" t="n">
        <v>50500</v>
      </c>
      <c r="E82" s="15">
        <f>IF(C82-D82&gt;0,B82-(C82-D82),B82+(C82-D82))</f>
        <v/>
      </c>
      <c r="F82" s="13">
        <f>+B82-E82</f>
        <v/>
      </c>
    </row>
    <row r="83">
      <c r="A83" s="10" t="n">
        <v>36548</v>
      </c>
      <c r="B83" s="28" t="n">
        <v>300000</v>
      </c>
      <c r="C83" s="28" t="n">
        <v>0</v>
      </c>
      <c r="D83" s="28" t="n">
        <v>50500</v>
      </c>
      <c r="E83" s="15">
        <f>IF(C83-D83&gt;0,B83-(C83-D83),B83+(C83-D83))</f>
        <v/>
      </c>
      <c r="F83" s="13">
        <f>+B83-E83</f>
        <v/>
      </c>
    </row>
    <row r="84">
      <c r="A84" s="10" t="n">
        <v>36549</v>
      </c>
      <c r="B84" s="28" t="n">
        <v>300000</v>
      </c>
      <c r="C84" s="28" t="n">
        <v>0</v>
      </c>
      <c r="D84" s="28" t="n">
        <v>50500</v>
      </c>
      <c r="E84" s="15">
        <f>IF(C84-D84&gt;0,B84-(C84-D84),B84+(C84-D84))</f>
        <v/>
      </c>
      <c r="F84" s="13">
        <f>+B84-E84</f>
        <v/>
      </c>
    </row>
    <row r="85">
      <c r="A85" s="10" t="n">
        <v>36550</v>
      </c>
      <c r="B85" s="28" t="n">
        <v>300000</v>
      </c>
      <c r="C85" s="28" t="n">
        <v>0</v>
      </c>
      <c r="D85" s="28" t="n">
        <v>50499</v>
      </c>
      <c r="E85" s="15">
        <f>IF(C85-D85&gt;0,B85-(C85-D85),B85+(C85-D85))</f>
        <v/>
      </c>
      <c r="F85" s="13">
        <f>+B85-E85</f>
        <v/>
      </c>
    </row>
    <row r="86">
      <c r="A86" s="10" t="n">
        <v>36551</v>
      </c>
      <c r="B86" s="28" t="n">
        <v>300000</v>
      </c>
      <c r="C86" s="28" t="n">
        <v>0</v>
      </c>
      <c r="D86" s="28" t="n">
        <v>50499</v>
      </c>
      <c r="E86" s="15">
        <f>IF(C86-D86&gt;0,B86-(C86-D86),B86+(C86-D86))</f>
        <v/>
      </c>
      <c r="F86" s="13">
        <f>+B86-E86</f>
        <v/>
      </c>
    </row>
    <row r="87">
      <c r="A87" s="10" t="n">
        <v>36552</v>
      </c>
      <c r="B87" s="28" t="n">
        <v>300000</v>
      </c>
      <c r="C87" s="28" t="n">
        <v>0</v>
      </c>
      <c r="D87" s="28" t="n">
        <v>50499</v>
      </c>
      <c r="E87" s="15">
        <f>IF(C87-D87&gt;0,B87-(C87-D87),B87+(C87-D87))</f>
        <v/>
      </c>
      <c r="F87" s="13">
        <f>+B87-E87</f>
        <v/>
      </c>
    </row>
    <row r="88">
      <c r="A88" s="10" t="n">
        <v>36553</v>
      </c>
      <c r="B88" s="28" t="n">
        <v>300000</v>
      </c>
      <c r="C88" s="28" t="n">
        <v>0</v>
      </c>
      <c r="D88" s="28" t="n">
        <v>50499</v>
      </c>
      <c r="E88" s="15">
        <f>IF(C88-D88&gt;0,B88-(C88-D88),B88+(C88-D88))</f>
        <v/>
      </c>
      <c r="F88" s="13">
        <f>+B88-E88</f>
        <v/>
      </c>
    </row>
    <row r="89">
      <c r="A89" s="10" t="n">
        <v>36554</v>
      </c>
      <c r="B89" s="28" t="n">
        <v>300000</v>
      </c>
      <c r="C89" s="28" t="n">
        <v>0</v>
      </c>
      <c r="D89" s="28" t="n">
        <v>50499</v>
      </c>
      <c r="E89" s="15">
        <f>IF(C89-D89&gt;0,B89-(C89-D89),B89+(C89-D89))</f>
        <v/>
      </c>
      <c r="F89" s="13">
        <f>+B89-E89</f>
        <v/>
      </c>
    </row>
    <row r="90">
      <c r="A90" s="10" t="n">
        <v>36555</v>
      </c>
      <c r="B90" s="28" t="n">
        <v>300000</v>
      </c>
      <c r="C90" s="28" t="n">
        <v>0</v>
      </c>
      <c r="D90" s="28" t="n">
        <v>50499</v>
      </c>
      <c r="E90" s="15">
        <f>IF(C90-D90&gt;0,B90-(C90-D90),B90+(C90-D90))</f>
        <v/>
      </c>
      <c r="F90" s="13" t="n"/>
    </row>
    <row r="91">
      <c r="A91" s="10" t="n">
        <v>36556</v>
      </c>
      <c r="B91" s="28" t="n">
        <v>300000</v>
      </c>
      <c r="C91" s="28" t="n">
        <v>0</v>
      </c>
      <c r="D91" s="28" t="n">
        <v>50499</v>
      </c>
      <c r="E91" s="15">
        <f>IF(C91-D91&gt;0,B91-(C91-D91),B91+(C91-D91))</f>
        <v/>
      </c>
      <c r="F91" s="15">
        <f>AVERAGE(F59:F89)</f>
        <v/>
      </c>
      <c r="G91" t="n">
        <v>50500</v>
      </c>
    </row>
    <row r="92">
      <c r="A92" s="10" t="n">
        <v>36557</v>
      </c>
      <c r="B92" s="28" t="n">
        <v>300000</v>
      </c>
      <c r="C92" s="28" t="n">
        <v>0</v>
      </c>
      <c r="D92" s="28" t="n">
        <v>45500</v>
      </c>
      <c r="E92" s="15">
        <f>IF(C92-D92&gt;0,B92-(C92-D92),B92+(C92-D92))</f>
        <v/>
      </c>
      <c r="F92" s="15">
        <f>+B92-E92</f>
        <v/>
      </c>
    </row>
    <row r="93">
      <c r="A93" s="10" t="n">
        <v>36558</v>
      </c>
      <c r="B93" s="28" t="n">
        <v>300000</v>
      </c>
      <c r="C93" s="28" t="n">
        <v>0</v>
      </c>
      <c r="D93" s="28" t="n">
        <v>45498</v>
      </c>
      <c r="E93" s="15">
        <f>IF(C93-D93&gt;0,B93-(C93-D93),B93+(C93-D93))</f>
        <v/>
      </c>
      <c r="F93" s="15">
        <f>+B93-E93</f>
        <v/>
      </c>
    </row>
    <row r="94">
      <c r="A94" s="10" t="n">
        <v>36559</v>
      </c>
      <c r="B94" s="28" t="n">
        <v>300000</v>
      </c>
      <c r="C94" s="28" t="n">
        <v>0</v>
      </c>
      <c r="D94" s="28" t="n">
        <v>45498</v>
      </c>
      <c r="E94" s="15">
        <f>IF(C94-D94&gt;0,B94-(C94-D94),B94+(C94-D94))</f>
        <v/>
      </c>
      <c r="F94" s="15">
        <f>+B94-E94</f>
        <v/>
      </c>
    </row>
    <row r="95">
      <c r="A95" s="10" t="n">
        <v>36560</v>
      </c>
      <c r="B95" s="28" t="n">
        <v>300000</v>
      </c>
      <c r="C95" s="28" t="n">
        <v>0</v>
      </c>
      <c r="D95" s="28" t="n">
        <v>45498</v>
      </c>
      <c r="E95" s="15">
        <f>IF(C95-D95&gt;0,B95-(C95-D95),B95+(C95-D95))</f>
        <v/>
      </c>
      <c r="F95" s="15">
        <f>+B95-E95</f>
        <v/>
      </c>
    </row>
    <row r="96">
      <c r="A96" s="10" t="n">
        <v>36561</v>
      </c>
      <c r="B96" s="28" t="n">
        <v>300000</v>
      </c>
      <c r="C96" s="28" t="n">
        <v>0</v>
      </c>
      <c r="D96" s="28" t="n">
        <v>45498</v>
      </c>
      <c r="E96" s="15">
        <f>IF(C96-D96&gt;0,B96-(C96-D96),B96+(C96-D96))</f>
        <v/>
      </c>
      <c r="F96" s="15">
        <f>+B96-E96</f>
        <v/>
      </c>
    </row>
    <row r="97">
      <c r="A97" s="10" t="n">
        <v>36562</v>
      </c>
      <c r="B97" s="28" t="n">
        <v>300000</v>
      </c>
      <c r="C97" s="28" t="n">
        <v>0</v>
      </c>
      <c r="D97" s="28" t="n">
        <v>45498</v>
      </c>
      <c r="E97" s="15">
        <f>IF(C97-D97&gt;0,B97-(C97-D97),B97+(C97-D97))</f>
        <v/>
      </c>
      <c r="F97" s="15">
        <f>+B97-E97</f>
        <v/>
      </c>
    </row>
    <row r="98">
      <c r="A98" s="10" t="n">
        <v>36563</v>
      </c>
      <c r="B98" s="28" t="n">
        <v>300000</v>
      </c>
      <c r="C98" s="28" t="n">
        <v>0</v>
      </c>
      <c r="D98" s="28" t="n">
        <v>45498</v>
      </c>
      <c r="E98" s="15">
        <f>IF(C98-D98&gt;0,B98-(C98-D98),B98+(C98-D98))</f>
        <v/>
      </c>
      <c r="F98" s="15">
        <f>+B98-E98</f>
        <v/>
      </c>
    </row>
    <row r="99">
      <c r="A99" s="10" t="n">
        <v>36564</v>
      </c>
      <c r="B99" s="28" t="n">
        <v>300000</v>
      </c>
      <c r="C99" s="28" t="n">
        <v>0</v>
      </c>
      <c r="D99" s="28" t="n">
        <v>45498</v>
      </c>
      <c r="E99" s="15">
        <f>IF(C99-D99&gt;0,B99-(C99-D99),B99+(C99-D99))</f>
        <v/>
      </c>
      <c r="F99" s="15">
        <f>+B99-E99</f>
        <v/>
      </c>
    </row>
    <row r="100">
      <c r="A100" s="10" t="n">
        <v>36565</v>
      </c>
      <c r="B100" s="28" t="n">
        <v>300000</v>
      </c>
      <c r="C100" s="28" t="n">
        <v>0</v>
      </c>
      <c r="D100" s="28" t="n">
        <v>45498</v>
      </c>
      <c r="E100" s="15">
        <f>IF(C100-D100&gt;0,B100-(C100-D100),B100+(C100-D100))</f>
        <v/>
      </c>
      <c r="F100" s="15">
        <f>+B100-E100</f>
        <v/>
      </c>
    </row>
    <row r="101">
      <c r="A101" s="10" t="n">
        <v>36566</v>
      </c>
      <c r="B101" s="28" t="n">
        <v>300000</v>
      </c>
      <c r="C101" s="28" t="n">
        <v>0</v>
      </c>
      <c r="D101" s="28" t="n">
        <v>45498</v>
      </c>
      <c r="E101" s="15">
        <f>IF(C101-D101&gt;0,B101-(C101-D101),B101+(C101-D101))</f>
        <v/>
      </c>
      <c r="F101" s="15">
        <f>+B101-E101</f>
        <v/>
      </c>
    </row>
    <row r="102">
      <c r="A102" s="10" t="n">
        <v>36567</v>
      </c>
      <c r="B102" s="28" t="n">
        <v>300000</v>
      </c>
      <c r="C102" s="28" t="n">
        <v>0</v>
      </c>
      <c r="D102" s="28" t="n">
        <v>45498</v>
      </c>
      <c r="E102" s="15">
        <f>IF(C102-D102&gt;0,B102-(C102-D102),B102+(C102-D102))</f>
        <v/>
      </c>
      <c r="F102" s="15">
        <f>+B102-E102</f>
        <v/>
      </c>
    </row>
    <row r="103">
      <c r="A103" s="10" t="n">
        <v>36568</v>
      </c>
      <c r="B103" s="28" t="n">
        <v>300000</v>
      </c>
      <c r="C103" s="28" t="n">
        <v>0</v>
      </c>
      <c r="D103" s="28" t="n">
        <v>60499</v>
      </c>
      <c r="E103" s="15">
        <f>IF(C103-D103&gt;0,B103-(C103-D103),B103+(C103-D103))</f>
        <v/>
      </c>
      <c r="F103" s="15">
        <f>+B103-E103</f>
        <v/>
      </c>
    </row>
    <row r="104">
      <c r="A104" s="10" t="n">
        <v>36569</v>
      </c>
      <c r="B104" s="28" t="n">
        <v>300000</v>
      </c>
      <c r="C104" s="28" t="n">
        <v>0</v>
      </c>
      <c r="D104" s="28" t="n">
        <v>60499</v>
      </c>
      <c r="E104" s="15">
        <f>IF(C104-D104&gt;0,B104-(C104-D104),B104+(C104-D104))</f>
        <v/>
      </c>
      <c r="F104" s="15">
        <f>+B104-E104</f>
        <v/>
      </c>
    </row>
    <row r="105">
      <c r="A105" s="10" t="n">
        <v>36570</v>
      </c>
      <c r="B105" s="28" t="n">
        <v>300000</v>
      </c>
      <c r="C105" s="28" t="n">
        <v>0</v>
      </c>
      <c r="D105" s="28" t="n">
        <v>60499</v>
      </c>
      <c r="E105" s="15">
        <f>IF(C105-D105&gt;0,B105-(C105-D105),B105+(C105-D105))</f>
        <v/>
      </c>
      <c r="F105" s="15">
        <f>+B105-E105</f>
        <v/>
      </c>
    </row>
    <row r="106">
      <c r="A106" s="10" t="n">
        <v>36571</v>
      </c>
      <c r="B106" s="28" t="n">
        <v>300000</v>
      </c>
      <c r="C106" s="28" t="n">
        <v>0</v>
      </c>
      <c r="D106" s="28" t="n">
        <v>60499</v>
      </c>
      <c r="E106" s="15">
        <f>IF(C106-D106&gt;0,B106-(C106-D106),B106+(C106-D106))</f>
        <v/>
      </c>
      <c r="F106" s="15">
        <f>+B106-E106</f>
        <v/>
      </c>
    </row>
    <row r="107">
      <c r="A107" s="10" t="n">
        <v>36572</v>
      </c>
      <c r="B107" s="28" t="n">
        <v>300000</v>
      </c>
      <c r="C107" s="28" t="n">
        <v>0</v>
      </c>
      <c r="D107" s="28" t="n">
        <v>59892</v>
      </c>
      <c r="E107" s="15">
        <f>IF(C107-D107&gt;0,B107-(C107-D107),B107+(C107-D107))</f>
        <v/>
      </c>
      <c r="F107" s="15">
        <f>+B107-E107</f>
        <v/>
      </c>
    </row>
    <row r="108">
      <c r="A108" s="10" t="n">
        <v>36573</v>
      </c>
      <c r="B108" s="28" t="n">
        <v>300000</v>
      </c>
      <c r="C108" s="28" t="n">
        <v>0</v>
      </c>
      <c r="D108" s="28" t="n">
        <v>60479</v>
      </c>
      <c r="E108" s="15">
        <f>IF(C108-D108&gt;0,B108-(C108-D108),B108+(C108-D108))</f>
        <v/>
      </c>
      <c r="F108" s="15">
        <f>+B108-E108</f>
        <v/>
      </c>
    </row>
    <row r="109">
      <c r="A109" s="10" t="n">
        <v>36574</v>
      </c>
      <c r="B109" s="28" t="n">
        <v>300000</v>
      </c>
      <c r="C109" s="28" t="n">
        <v>0</v>
      </c>
      <c r="D109" s="28" t="n">
        <v>60479</v>
      </c>
      <c r="E109" s="15">
        <f>IF(C109-D109&gt;0,B109-(C109-D109),B109+(C109-D109))</f>
        <v/>
      </c>
      <c r="F109" s="15">
        <f>+B109-E109</f>
        <v/>
      </c>
    </row>
    <row r="110">
      <c r="A110" s="10" t="n">
        <v>36575</v>
      </c>
      <c r="B110" s="28" t="n">
        <v>300000</v>
      </c>
      <c r="C110" s="28" t="n">
        <v>0</v>
      </c>
      <c r="D110" s="28" t="n">
        <v>60091</v>
      </c>
      <c r="E110" s="15">
        <f>IF(C110-D110&gt;0,B110-(C110-D110),B110+(C110-D110))</f>
        <v/>
      </c>
      <c r="F110" s="15">
        <f>+B110-E110</f>
        <v/>
      </c>
    </row>
    <row r="111">
      <c r="A111" s="10" t="n">
        <v>36576</v>
      </c>
      <c r="B111" s="28" t="n">
        <v>300000</v>
      </c>
      <c r="C111" s="28" t="n">
        <v>0</v>
      </c>
      <c r="D111" s="28" t="n">
        <v>60091</v>
      </c>
      <c r="E111" s="15">
        <f>IF(C111-D111&gt;0,B111-(C111-D111),B111+(C111-D111))</f>
        <v/>
      </c>
      <c r="F111" s="15">
        <f>+B111-E111</f>
        <v/>
      </c>
    </row>
    <row r="112">
      <c r="A112" s="10" t="n">
        <v>36577</v>
      </c>
      <c r="B112" s="28" t="n">
        <v>300000</v>
      </c>
      <c r="C112" s="28" t="n">
        <v>0</v>
      </c>
      <c r="D112" s="28" t="n">
        <v>60091</v>
      </c>
      <c r="E112" s="15">
        <f>IF(C112-D112&gt;0,B112-(C112-D112),B112+(C112-D112))</f>
        <v/>
      </c>
      <c r="F112" s="15">
        <f>+B112-E112</f>
        <v/>
      </c>
    </row>
    <row r="113">
      <c r="A113" s="10" t="n">
        <v>36578</v>
      </c>
      <c r="B113" s="28" t="n">
        <v>300000</v>
      </c>
      <c r="C113" s="28" t="n">
        <v>0</v>
      </c>
      <c r="D113" s="28" t="n">
        <v>60090</v>
      </c>
      <c r="E113" s="15">
        <f>IF(C113-D113&gt;0,B113-(C113-D113),B113+(C113-D113))</f>
        <v/>
      </c>
      <c r="F113" s="15">
        <f>+B113-E113</f>
        <v/>
      </c>
    </row>
    <row r="114">
      <c r="A114" s="10" t="n">
        <v>36579</v>
      </c>
      <c r="B114" s="28" t="n">
        <v>300000</v>
      </c>
      <c r="C114" s="28" t="n">
        <v>0</v>
      </c>
      <c r="D114" s="28" t="n">
        <v>60498</v>
      </c>
      <c r="E114" s="15">
        <f>IF(C114-D114&gt;0,B114-(C114-D114),B114+(C114-D114))</f>
        <v/>
      </c>
      <c r="F114" s="15">
        <f>+B114-E114</f>
        <v/>
      </c>
    </row>
    <row r="115">
      <c r="A115" s="10" t="n">
        <v>36580</v>
      </c>
      <c r="B115" s="28" t="n">
        <v>300000</v>
      </c>
      <c r="C115" s="28" t="n">
        <v>0</v>
      </c>
      <c r="D115" s="28" t="n">
        <v>60498</v>
      </c>
      <c r="E115" s="15">
        <f>IF(C115-D115&gt;0,B115-(C115-D115),B115+(C115-D115))</f>
        <v/>
      </c>
      <c r="F115" s="15">
        <f>+B115-E115</f>
        <v/>
      </c>
    </row>
    <row r="116">
      <c r="A116" s="10" t="n">
        <v>36581</v>
      </c>
      <c r="B116" s="28" t="n">
        <v>300000</v>
      </c>
      <c r="C116" s="28" t="n">
        <v>0</v>
      </c>
      <c r="D116" s="28" t="n">
        <v>60498</v>
      </c>
      <c r="E116" s="15">
        <f>IF(C116-D116&gt;0,B116-(C116-D116),B116+(C116-D116))</f>
        <v/>
      </c>
      <c r="F116" s="15">
        <f>+B116-E116</f>
        <v/>
      </c>
    </row>
    <row r="117">
      <c r="A117" s="10" t="n">
        <v>36582</v>
      </c>
      <c r="B117" s="28" t="n">
        <v>300000</v>
      </c>
      <c r="C117" s="28" t="n">
        <v>0</v>
      </c>
      <c r="D117" s="28" t="n">
        <v>60498</v>
      </c>
      <c r="E117" s="15">
        <f>IF(C117-D117&gt;0,B117-(C117-D117),B117+(C117-D117))</f>
        <v/>
      </c>
      <c r="F117" s="15">
        <f>+B117-E117</f>
        <v/>
      </c>
    </row>
    <row r="118">
      <c r="A118" s="10" t="n">
        <v>36583</v>
      </c>
      <c r="B118" s="28" t="n">
        <v>300000</v>
      </c>
      <c r="C118" s="28" t="n">
        <v>0</v>
      </c>
      <c r="D118" s="28" t="n">
        <v>60498</v>
      </c>
      <c r="E118" s="15">
        <f>IF(C118-D118&gt;0,B118-(C118-D118),B118+(C118-D118))</f>
        <v/>
      </c>
      <c r="F118" s="15">
        <f>+B118-E118</f>
        <v/>
      </c>
    </row>
    <row r="119">
      <c r="A119" s="10" t="n">
        <v>36584</v>
      </c>
      <c r="B119" s="28" t="n">
        <v>300000</v>
      </c>
      <c r="C119" s="28" t="n">
        <v>0</v>
      </c>
      <c r="D119" s="28" t="n">
        <v>51255</v>
      </c>
      <c r="E119" s="15">
        <f>IF(C119-D119&gt;0,B119-(C119-D119),B119+(C119-D119))</f>
        <v/>
      </c>
      <c r="F119" s="15">
        <f>+B119-E119</f>
        <v/>
      </c>
    </row>
    <row r="120">
      <c r="A120" s="10" t="n">
        <v>36585</v>
      </c>
      <c r="B120" s="28" t="n">
        <v>300000</v>
      </c>
      <c r="C120" s="28" t="n">
        <v>0</v>
      </c>
      <c r="D120" s="28" t="n">
        <v>60498</v>
      </c>
      <c r="E120" s="15">
        <f>IF(C120-D120&gt;0,B120-(C120-D120),B120+(C120-D120))</f>
        <v/>
      </c>
      <c r="F120" s="15">
        <f>+B120-E120</f>
        <v/>
      </c>
      <c r="G120" t="n">
        <v>54411</v>
      </c>
    </row>
    <row r="121">
      <c r="A121" s="10" t="n">
        <v>36586</v>
      </c>
      <c r="B121" s="28" t="n">
        <v>300000</v>
      </c>
      <c r="C121" s="28" t="n">
        <v>0</v>
      </c>
      <c r="D121" s="28" t="n">
        <v>60498</v>
      </c>
      <c r="E121" s="15">
        <f>IF(C121-D121&gt;0,B121-(C121-D121),B121+(C121-D121))</f>
        <v/>
      </c>
      <c r="F121" s="15">
        <f>+E121-B121</f>
        <v/>
      </c>
    </row>
    <row r="122">
      <c r="A122" s="10">
        <f>+A121+1</f>
        <v/>
      </c>
      <c r="B122" s="28" t="n">
        <v>300000</v>
      </c>
      <c r="C122" s="28" t="n">
        <v>0</v>
      </c>
      <c r="D122" s="28" t="n">
        <v>60498</v>
      </c>
      <c r="E122" s="15">
        <f>IF(C122-D122&gt;0,B122-(C122-D122),B122+(C122-D122))</f>
        <v/>
      </c>
      <c r="F122" s="15">
        <f>+E122-B122</f>
        <v/>
      </c>
    </row>
    <row r="123">
      <c r="A123" s="10">
        <f>+A122+1</f>
        <v/>
      </c>
      <c r="B123" s="28" t="n">
        <v>300000</v>
      </c>
      <c r="C123" s="28" t="n">
        <v>0</v>
      </c>
      <c r="D123" s="28" t="n">
        <v>60498</v>
      </c>
      <c r="E123" s="15">
        <f>IF(C123-D123&gt;0,B123-(C123-D123),B123+(C123-D123))</f>
        <v/>
      </c>
      <c r="F123" s="15">
        <f>+E123-B123</f>
        <v/>
      </c>
    </row>
    <row r="124">
      <c r="A124" s="10">
        <f>+A123+1</f>
        <v/>
      </c>
      <c r="B124" s="28" t="n">
        <v>300000</v>
      </c>
      <c r="C124" s="28" t="n">
        <v>0</v>
      </c>
      <c r="D124" s="28" t="n">
        <v>60498</v>
      </c>
      <c r="E124" s="15">
        <f>IF(C124-D124&gt;0,B124-(C124-D124),B124+(C124-D124))</f>
        <v/>
      </c>
      <c r="F124" s="15">
        <f>+E124-B124</f>
        <v/>
      </c>
    </row>
    <row r="125">
      <c r="A125" s="10">
        <f>+A124+1</f>
        <v/>
      </c>
      <c r="B125" s="28" t="n">
        <v>300000</v>
      </c>
      <c r="C125" s="28" t="n">
        <v>0</v>
      </c>
      <c r="D125" s="28" t="n">
        <v>60498</v>
      </c>
      <c r="E125" s="15">
        <f>IF(C125-D125&gt;0,B125-(C125-D125),B125+(C125-D125))</f>
        <v/>
      </c>
      <c r="F125" s="15">
        <f>+E125-B125</f>
        <v/>
      </c>
    </row>
    <row r="126">
      <c r="A126" s="10">
        <f>+A125+1</f>
        <v/>
      </c>
      <c r="B126" s="28" t="n">
        <v>300000</v>
      </c>
      <c r="C126" s="28" t="n">
        <v>0</v>
      </c>
      <c r="D126" s="28" t="n">
        <v>60498</v>
      </c>
      <c r="E126" s="15">
        <f>IF(C126-D126&gt;0,B126-(C126-D126),B126+(C126-D126))</f>
        <v/>
      </c>
      <c r="F126" s="15">
        <f>+E126-B126</f>
        <v/>
      </c>
    </row>
    <row r="127">
      <c r="A127" s="10">
        <f>+A126+1</f>
        <v/>
      </c>
      <c r="B127" s="28" t="n">
        <v>300000</v>
      </c>
      <c r="C127" s="28" t="n">
        <v>0</v>
      </c>
      <c r="D127" s="28" t="n">
        <v>60498</v>
      </c>
      <c r="E127" s="15">
        <f>IF(C127-D127&gt;0,B127-(C127-D127),B127+(C127-D127))</f>
        <v/>
      </c>
      <c r="F127" s="15">
        <f>+E127-B127</f>
        <v/>
      </c>
    </row>
    <row r="128">
      <c r="A128" s="10">
        <f>+A127+1</f>
        <v/>
      </c>
      <c r="B128" s="28" t="n">
        <v>300000</v>
      </c>
      <c r="C128" s="28" t="n">
        <v>0</v>
      </c>
      <c r="D128" s="28" t="n">
        <v>60498</v>
      </c>
      <c r="E128" s="15">
        <f>IF(C128-D128&gt;0,B128-(C128-D128),B128+(C128-D128))</f>
        <v/>
      </c>
      <c r="F128" s="15">
        <f>+E128-B128</f>
        <v/>
      </c>
    </row>
    <row r="129">
      <c r="A129" s="10">
        <f>+A128+1</f>
        <v/>
      </c>
      <c r="B129" s="28" t="n">
        <v>300000</v>
      </c>
      <c r="C129" s="28" t="n">
        <v>0</v>
      </c>
      <c r="D129" s="28" t="n">
        <v>60498</v>
      </c>
      <c r="E129" s="15">
        <f>IF(C129-D129&gt;0,B129-(C129-D129),B129+(C129-D129))</f>
        <v/>
      </c>
      <c r="F129" s="15">
        <f>+E129-B129</f>
        <v/>
      </c>
    </row>
    <row r="130">
      <c r="A130" s="10">
        <f>+A129+1</f>
        <v/>
      </c>
      <c r="B130" s="28" t="n">
        <v>300000</v>
      </c>
      <c r="C130" s="28" t="n">
        <v>0</v>
      </c>
      <c r="D130" s="28" t="n">
        <v>60498</v>
      </c>
      <c r="E130" s="15">
        <f>IF(C130-D130&gt;0,B130-(C130-D130),B130+(C130-D130))</f>
        <v/>
      </c>
      <c r="F130" s="15">
        <f>+E130-B130</f>
        <v/>
      </c>
    </row>
    <row r="131">
      <c r="A131" s="10">
        <f>+A130+1</f>
        <v/>
      </c>
      <c r="B131" s="28" t="n">
        <v>300000</v>
      </c>
      <c r="C131" s="28" t="n">
        <v>0</v>
      </c>
      <c r="D131" s="28" t="n">
        <v>60498</v>
      </c>
      <c r="E131" s="15">
        <f>IF(C131-D131&gt;0,B131-(C131-D131),B131+(C131-D131))</f>
        <v/>
      </c>
      <c r="F131" s="15">
        <f>+E131-B131</f>
        <v/>
      </c>
    </row>
    <row r="132">
      <c r="A132" s="10">
        <f>+A131+1</f>
        <v/>
      </c>
      <c r="B132" s="28" t="n">
        <v>300000</v>
      </c>
      <c r="C132" s="28" t="n">
        <v>0</v>
      </c>
      <c r="D132" s="28" t="n">
        <v>60498</v>
      </c>
      <c r="E132" s="15">
        <f>IF(C132-D132&gt;0,B132-(C132-D132),B132+(C132-D132))</f>
        <v/>
      </c>
      <c r="F132" s="15">
        <f>+E132-B132</f>
        <v/>
      </c>
    </row>
    <row r="133">
      <c r="A133" s="10">
        <f>+A132+1</f>
        <v/>
      </c>
      <c r="B133" s="28" t="n">
        <v>300000</v>
      </c>
      <c r="C133" s="28" t="n">
        <v>0</v>
      </c>
      <c r="D133" s="28" t="n">
        <v>60498</v>
      </c>
      <c r="E133" s="15">
        <f>IF(C133-D133&gt;0,B133-(C133-D133),B133+(C133-D133))</f>
        <v/>
      </c>
      <c r="F133" s="15">
        <f>+E133-B133</f>
        <v/>
      </c>
    </row>
    <row r="134">
      <c r="A134" s="10">
        <f>+A133+1</f>
        <v/>
      </c>
      <c r="B134" s="28" t="n">
        <v>300000</v>
      </c>
      <c r="C134" s="28" t="n">
        <v>0</v>
      </c>
      <c r="D134" s="28" t="n">
        <v>60498</v>
      </c>
      <c r="E134" s="15">
        <f>IF(C134-D134&gt;0,B134-(C134-D134),B134+(C134-D134))</f>
        <v/>
      </c>
      <c r="F134" s="15">
        <f>+E134-B134</f>
        <v/>
      </c>
    </row>
    <row r="135">
      <c r="A135" s="10">
        <f>+A134+1</f>
        <v/>
      </c>
      <c r="B135" s="28" t="n">
        <v>300000</v>
      </c>
      <c r="C135" s="28" t="n">
        <v>0</v>
      </c>
      <c r="D135" s="28" t="n">
        <v>60498</v>
      </c>
      <c r="E135" s="15">
        <f>IF(C135-D135&gt;0,B135-(C135-D135),B135+(C135-D135))</f>
        <v/>
      </c>
      <c r="F135" s="15">
        <f>+E135-B135</f>
        <v/>
      </c>
    </row>
    <row r="136">
      <c r="A136" s="10">
        <f>+A135+1</f>
        <v/>
      </c>
      <c r="B136" s="28" t="n">
        <v>300000</v>
      </c>
      <c r="C136" s="28" t="n">
        <v>0</v>
      </c>
      <c r="D136" s="28" t="n">
        <v>60498</v>
      </c>
      <c r="E136" s="15">
        <f>IF(C136-D136&gt;0,B136-(C136-D136),B136+(C136-D136))</f>
        <v/>
      </c>
      <c r="F136" s="15">
        <f>+E136-B136</f>
        <v/>
      </c>
    </row>
    <row r="137">
      <c r="A137" s="10">
        <f>+A136+1</f>
        <v/>
      </c>
      <c r="B137" s="28" t="n">
        <v>300000</v>
      </c>
      <c r="C137" s="28" t="n">
        <v>0</v>
      </c>
      <c r="D137" s="28" t="n">
        <v>60498</v>
      </c>
      <c r="E137" s="15">
        <f>IF(C137-D137&gt;0,B137-(C137-D137),B137+(C137-D137))</f>
        <v/>
      </c>
      <c r="F137" s="15">
        <f>+E137-B137</f>
        <v/>
      </c>
    </row>
    <row r="138">
      <c r="A138" s="10">
        <f>+A137+1</f>
        <v/>
      </c>
      <c r="B138" s="28" t="n">
        <v>300000</v>
      </c>
      <c r="C138" s="28" t="n">
        <v>0</v>
      </c>
      <c r="D138" s="28" t="n">
        <v>60498</v>
      </c>
      <c r="E138" s="15">
        <f>IF(C138-D138&gt;0,B138-(C138-D138),B138+(C138-D138))</f>
        <v/>
      </c>
      <c r="F138" s="15">
        <f>+E138-B138</f>
        <v/>
      </c>
    </row>
    <row r="139">
      <c r="A139" s="10">
        <f>+A138+1</f>
        <v/>
      </c>
      <c r="B139" s="28" t="n">
        <v>300000</v>
      </c>
      <c r="C139" s="28" t="n">
        <v>0</v>
      </c>
      <c r="D139" s="28" t="n">
        <v>60498</v>
      </c>
      <c r="E139" s="15">
        <f>IF(C139-D139&gt;0,B139-(C139-D139),B139+(C139-D139))</f>
        <v/>
      </c>
      <c r="F139" s="15">
        <f>+E139-B139</f>
        <v/>
      </c>
    </row>
    <row r="140">
      <c r="A140" s="10">
        <f>+A139+1</f>
        <v/>
      </c>
      <c r="B140" s="28" t="n">
        <v>300000</v>
      </c>
      <c r="C140" s="28" t="n">
        <v>0</v>
      </c>
      <c r="D140" s="28" t="n">
        <v>60498</v>
      </c>
      <c r="E140" s="15">
        <f>IF(C140-D140&gt;0,B140-(C140-D140),B140+(C140-D140))</f>
        <v/>
      </c>
      <c r="F140" s="15">
        <f>+E140-B140</f>
        <v/>
      </c>
    </row>
    <row r="141">
      <c r="A141" s="10">
        <f>+A140+1</f>
        <v/>
      </c>
      <c r="B141" s="28" t="n">
        <v>300000</v>
      </c>
      <c r="C141" s="28" t="n">
        <v>0</v>
      </c>
      <c r="D141" s="28" t="n">
        <v>60498</v>
      </c>
      <c r="E141" s="15">
        <f>IF(C141-D141&gt;0,B141-(C141-D141),B141+(C141-D141))</f>
        <v/>
      </c>
      <c r="F141" s="15">
        <f>+E141-B141</f>
        <v/>
      </c>
    </row>
    <row r="142">
      <c r="A142" s="10">
        <f>+A141+1</f>
        <v/>
      </c>
      <c r="B142" s="28" t="n">
        <v>300000</v>
      </c>
      <c r="C142" s="28" t="n">
        <v>0</v>
      </c>
      <c r="D142" s="28" t="n">
        <v>60498</v>
      </c>
      <c r="E142" s="15">
        <f>IF(C142-D142&gt;0,B142-(C142-D142),B142+(C142-D142))</f>
        <v/>
      </c>
      <c r="F142" s="15">
        <f>+E142-B142</f>
        <v/>
      </c>
    </row>
    <row r="143">
      <c r="A143" s="10">
        <f>+A142+1</f>
        <v/>
      </c>
      <c r="B143" s="28" t="n">
        <v>300000</v>
      </c>
      <c r="C143" s="28" t="n">
        <v>0</v>
      </c>
      <c r="D143" s="28" t="n">
        <v>60498</v>
      </c>
      <c r="E143" s="15">
        <f>IF(C143-D143&gt;0,B143-(C143-D143),B143+(C143-D143))</f>
        <v/>
      </c>
      <c r="F143" s="15">
        <f>+E143-B143</f>
        <v/>
      </c>
    </row>
    <row r="144">
      <c r="A144" s="10">
        <f>+A143+1</f>
        <v/>
      </c>
      <c r="B144" s="28" t="n">
        <v>300000</v>
      </c>
      <c r="C144" s="28" t="n">
        <v>0</v>
      </c>
      <c r="D144" s="28" t="n">
        <v>60498</v>
      </c>
      <c r="E144" s="15">
        <f>IF(C144-D144&gt;0,B144-(C144-D144),B144+(C144-D144))</f>
        <v/>
      </c>
      <c r="F144" s="15">
        <f>+E144-B144</f>
        <v/>
      </c>
    </row>
    <row r="145">
      <c r="A145" s="10">
        <f>+A144+1</f>
        <v/>
      </c>
      <c r="B145" s="28" t="n">
        <v>300000</v>
      </c>
      <c r="C145" s="28" t="n">
        <v>0</v>
      </c>
      <c r="D145" s="28" t="n">
        <v>60498</v>
      </c>
      <c r="E145" s="15">
        <f>IF(C145-D145&gt;0,B145-(C145-D145),B145+(C145-D145))</f>
        <v/>
      </c>
      <c r="F145" s="15">
        <f>+E145-B145</f>
        <v/>
      </c>
    </row>
    <row r="146">
      <c r="A146" s="10">
        <f>+A145+1</f>
        <v/>
      </c>
      <c r="B146" s="28" t="n">
        <v>300000</v>
      </c>
      <c r="C146" s="28" t="n">
        <v>0</v>
      </c>
      <c r="D146" s="28" t="n">
        <v>60498</v>
      </c>
      <c r="E146" s="15">
        <f>IF(C146-D146&gt;0,B146-(C146-D146),B146+(C146-D146))</f>
        <v/>
      </c>
      <c r="F146" s="15">
        <f>+E146-B146</f>
        <v/>
      </c>
    </row>
    <row r="147">
      <c r="A147" s="10">
        <f>+A146+1</f>
        <v/>
      </c>
      <c r="B147" s="28" t="n">
        <v>300000</v>
      </c>
      <c r="C147" s="28" t="n">
        <v>0</v>
      </c>
      <c r="D147" s="28" t="n">
        <v>60498</v>
      </c>
      <c r="E147" s="15">
        <f>IF(C147-D147&gt;0,B147-(C147-D147),B147+(C147-D147))</f>
        <v/>
      </c>
      <c r="F147" s="15">
        <f>+E147-B147</f>
        <v/>
      </c>
    </row>
    <row r="148">
      <c r="A148" s="10">
        <f>+A147+1</f>
        <v/>
      </c>
      <c r="B148" s="28" t="n">
        <v>300000</v>
      </c>
      <c r="C148" s="28" t="n">
        <v>0</v>
      </c>
      <c r="D148" s="28" t="n">
        <v>60498</v>
      </c>
      <c r="E148" s="15">
        <f>IF(C148-D148&gt;0,B148-(C148-D148),B148+(C148-D148))</f>
        <v/>
      </c>
      <c r="F148" s="15">
        <f>+E148-B148</f>
        <v/>
      </c>
    </row>
    <row r="149">
      <c r="A149" s="10">
        <f>+A148+1</f>
        <v/>
      </c>
      <c r="B149" s="28" t="n">
        <v>300000</v>
      </c>
      <c r="C149" s="28" t="n">
        <v>0</v>
      </c>
      <c r="D149" s="28" t="n">
        <v>60498</v>
      </c>
      <c r="E149" s="15">
        <f>IF(C149-D149&gt;0,B149-(C149-D149),B149+(C149-D149))</f>
        <v/>
      </c>
      <c r="F149" s="15">
        <f>+E149-B149</f>
        <v/>
      </c>
    </row>
    <row r="150">
      <c r="A150" s="10">
        <f>+A149+1</f>
        <v/>
      </c>
      <c r="B150" s="28" t="n">
        <v>300000</v>
      </c>
      <c r="C150" s="28" t="n">
        <v>0</v>
      </c>
      <c r="D150" s="28" t="n">
        <v>60498</v>
      </c>
      <c r="E150" s="15">
        <f>IF(C150-D150&gt;0,B150-(C150-D150),B150+(C150-D150))</f>
        <v/>
      </c>
      <c r="F150" s="15">
        <f>+E150-B150</f>
        <v/>
      </c>
    </row>
    <row r="151">
      <c r="A151" s="10">
        <f>+A150+1</f>
        <v/>
      </c>
      <c r="B151" s="28" t="n">
        <v>300000</v>
      </c>
      <c r="C151" s="28" t="n">
        <v>0</v>
      </c>
      <c r="D151" s="28" t="n">
        <v>60498</v>
      </c>
      <c r="E151" s="15">
        <f>IF(C151-D151&gt;0,B151-(C151-D151),B151+(C151-D151))</f>
        <v/>
      </c>
      <c r="F151" s="15">
        <f>+E151-B151</f>
        <v/>
      </c>
      <c r="G151" t="n">
        <v>60498</v>
      </c>
    </row>
  </sheetData>
  <autoFilter ref="G1:G151"/>
  <pageMargins left="0.75" right="0.75" top="1" bottom="1" header="0.5" footer="0.5"/>
  <pageSetup orientation="portrait" verticalDpi="0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51"/>
  <sheetViews>
    <sheetView workbookViewId="0">
      <selection activeCell="E20" sqref="E20"/>
    </sheetView>
  </sheetViews>
  <sheetFormatPr baseColWidth="8" defaultRowHeight="12.75"/>
  <cols>
    <col width="14.140625" customWidth="1" min="1" max="1"/>
  </cols>
  <sheetData>
    <row r="1" ht="15" customHeight="1">
      <c r="A1" s="1" t="inlineStr">
        <is>
          <t>Union_St. Clair</t>
        </is>
      </c>
      <c r="B1" s="42" t="inlineStr">
        <is>
          <t>MDQ</t>
        </is>
      </c>
      <c r="C1" s="42" t="inlineStr">
        <is>
          <t>REC</t>
        </is>
      </c>
      <c r="D1" s="42" t="inlineStr">
        <is>
          <t>DEL</t>
        </is>
      </c>
      <c r="E1" s="42" t="inlineStr">
        <is>
          <t>[Person_5]</t>
        </is>
      </c>
      <c r="F1" s="43" t="inlineStr">
        <is>
          <t>FLOW</t>
        </is>
      </c>
      <c r="G1" s="4" t="inlineStr">
        <is>
          <t>TOTAL</t>
        </is>
      </c>
      <c r="H1" s="29" t="inlineStr">
        <is>
          <t>AVG</t>
        </is>
      </c>
    </row>
    <row r="2">
      <c r="A2" s="10" t="n">
        <v>36465</v>
      </c>
      <c r="B2" s="28" t="n">
        <v>250000</v>
      </c>
      <c r="C2" s="28" t="n"/>
      <c r="D2" s="28" t="n"/>
      <c r="E2" s="28" t="n"/>
      <c r="F2" s="13">
        <f>+B2-E2</f>
        <v/>
      </c>
      <c r="G2" s="9" t="n"/>
    </row>
    <row r="3">
      <c r="A3" s="10" t="n">
        <v>36466</v>
      </c>
      <c r="B3" s="28" t="n">
        <v>250000</v>
      </c>
      <c r="C3" s="28" t="n"/>
      <c r="D3" s="28" t="n">
        <v>134683</v>
      </c>
      <c r="E3" s="15">
        <f>IF(C3-D3&gt;0,B3-(C3-D3),B3+(C3-D3))</f>
        <v/>
      </c>
      <c r="F3" s="13">
        <f>+B3-E3</f>
        <v/>
      </c>
      <c r="G3" s="9" t="n"/>
    </row>
    <row r="4">
      <c r="A4" s="10" t="n">
        <v>36467</v>
      </c>
      <c r="B4" s="28" t="n">
        <v>250000</v>
      </c>
      <c r="C4" s="28" t="n"/>
      <c r="D4" s="28" t="n">
        <v>159109</v>
      </c>
      <c r="E4" s="15">
        <f>IF(C4-D4&gt;0,B4-(C4-D4),B4+(C4-D4))</f>
        <v/>
      </c>
      <c r="F4" s="13">
        <f>+B4-E4</f>
        <v/>
      </c>
      <c r="G4" s="9" t="n"/>
    </row>
    <row r="5">
      <c r="A5" s="10" t="n">
        <v>36468</v>
      </c>
      <c r="B5" s="28" t="n">
        <v>250000</v>
      </c>
      <c r="C5" s="28" t="n"/>
      <c r="D5" s="28" t="n">
        <v>155865</v>
      </c>
      <c r="E5" s="15">
        <f>IF(C5-D5&gt;0,B5-(C5-D5),B5+(C5-D5))</f>
        <v/>
      </c>
      <c r="F5" s="13">
        <f>+B5-E5</f>
        <v/>
      </c>
      <c r="G5" s="9" t="n"/>
    </row>
    <row r="6">
      <c r="A6" s="10" t="n">
        <v>36469</v>
      </c>
      <c r="B6" s="28" t="n">
        <v>250000</v>
      </c>
      <c r="C6" s="28" t="n"/>
      <c r="D6" s="28" t="n">
        <v>159109</v>
      </c>
      <c r="E6" s="15">
        <f>IF(C6-D6&gt;0,B6-(C6-D6),B6+(C6-D6))</f>
        <v/>
      </c>
      <c r="F6" s="13">
        <f>+B6-E6</f>
        <v/>
      </c>
      <c r="G6" s="9" t="n"/>
    </row>
    <row r="7">
      <c r="A7" s="10" t="n">
        <v>36472</v>
      </c>
      <c r="B7" s="28" t="n">
        <v>250000</v>
      </c>
      <c r="C7" s="28" t="n"/>
      <c r="D7" s="28" t="n">
        <v>158227</v>
      </c>
      <c r="E7" s="15">
        <f>IF(C7-D7&gt;0,B7-(C7-D7),B7+(C7-D7))</f>
        <v/>
      </c>
      <c r="F7" s="13">
        <f>+B7-E7</f>
        <v/>
      </c>
      <c r="G7" s="9" t="n"/>
    </row>
    <row r="8">
      <c r="A8" s="10" t="n">
        <v>36473</v>
      </c>
      <c r="B8" s="28" t="n">
        <v>250000</v>
      </c>
      <c r="C8" s="28" t="n"/>
      <c r="D8" s="28" t="n">
        <v>159110</v>
      </c>
      <c r="E8" s="15">
        <f>IF(C8-D8&gt;0,B8-(C8-D8),B8+(C8-D8))</f>
        <v/>
      </c>
      <c r="F8" s="13">
        <f>+B8-E8</f>
        <v/>
      </c>
      <c r="G8" s="9" t="n"/>
    </row>
    <row r="9">
      <c r="A9" s="10" t="n">
        <v>36474</v>
      </c>
      <c r="B9" s="28" t="n">
        <v>250000</v>
      </c>
      <c r="C9" s="28" t="n"/>
      <c r="D9" s="15" t="n">
        <v>154174</v>
      </c>
      <c r="E9" s="15">
        <f>IF(C9-D9&gt;0,B9-(C9-D9),B9+(C9-D9))</f>
        <v/>
      </c>
      <c r="F9" s="13">
        <f>+B9-E9</f>
        <v/>
      </c>
      <c r="G9" s="9" t="n"/>
    </row>
    <row r="10">
      <c r="A10" s="10" t="n">
        <v>36475</v>
      </c>
      <c r="B10" s="28" t="n">
        <v>250000</v>
      </c>
      <c r="C10" s="28" t="n"/>
      <c r="D10" s="15" t="n">
        <v>159109</v>
      </c>
      <c r="E10" s="15">
        <f>IF(C10-D10&gt;0,B10-(C10-D10),B10+(C10-D10))</f>
        <v/>
      </c>
      <c r="F10" s="13">
        <f>+B10-E10</f>
        <v/>
      </c>
      <c r="G10" s="9" t="n"/>
    </row>
    <row r="11">
      <c r="A11" s="10" t="n">
        <v>36476</v>
      </c>
      <c r="B11" s="28" t="n">
        <v>250000</v>
      </c>
      <c r="C11" s="28" t="n"/>
      <c r="D11" s="15" t="n">
        <v>174063</v>
      </c>
      <c r="E11" s="15">
        <f>IF(C11-D11&gt;0,B11-(C11-D11),B11+(C11-D11))</f>
        <v/>
      </c>
      <c r="F11" s="13">
        <f>+B11-E11</f>
        <v/>
      </c>
      <c r="G11" s="9" t="n"/>
    </row>
    <row r="12">
      <c r="A12" s="10" t="n">
        <v>36477</v>
      </c>
      <c r="B12" s="28" t="n">
        <v>250000</v>
      </c>
      <c r="C12" s="28" t="n"/>
      <c r="D12" s="15" t="n">
        <v>174063</v>
      </c>
      <c r="E12" s="15">
        <f>IF(C12-D12&gt;0,B12-(C12-D12),B12+(C12-D12))</f>
        <v/>
      </c>
      <c r="F12" s="13">
        <f>+B12-E12</f>
        <v/>
      </c>
      <c r="G12" s="9" t="n"/>
    </row>
    <row r="13">
      <c r="A13" s="10" t="n">
        <v>36478</v>
      </c>
      <c r="B13" s="28" t="n">
        <v>250000</v>
      </c>
      <c r="C13" s="28" t="n"/>
      <c r="D13" s="15" t="n">
        <v>174063</v>
      </c>
      <c r="E13" s="15">
        <f>IF(C13-D13&gt;0,B13-(C13-D13),B13+(C13-D13))</f>
        <v/>
      </c>
      <c r="F13" s="13">
        <f>+B13-E13</f>
        <v/>
      </c>
      <c r="G13" s="9" t="n"/>
    </row>
    <row r="14">
      <c r="A14" s="10" t="n">
        <v>36479</v>
      </c>
      <c r="B14" s="28" t="n">
        <v>250000</v>
      </c>
      <c r="C14" s="28" t="n"/>
      <c r="D14" s="15" t="n">
        <v>174063</v>
      </c>
      <c r="E14" s="15">
        <f>IF(C14-D14&gt;0,B14-(C14-D14),B14+(C14-D14))</f>
        <v/>
      </c>
      <c r="F14" s="13">
        <f>+B14-E14</f>
        <v/>
      </c>
      <c r="G14" s="9" t="n"/>
    </row>
    <row r="15">
      <c r="A15" s="10" t="n">
        <v>36480</v>
      </c>
      <c r="B15" s="28" t="n">
        <v>250000</v>
      </c>
      <c r="C15" s="28" t="n"/>
      <c r="D15" s="28" t="n">
        <v>175028</v>
      </c>
      <c r="E15" s="15">
        <f>IF(C15-D15&gt;0,B15-(C15-D15),B15+(C15-D15))</f>
        <v/>
      </c>
      <c r="F15" s="13">
        <f>+B15-E15</f>
        <v/>
      </c>
      <c r="G15" s="9" t="n"/>
    </row>
    <row r="16">
      <c r="A16" s="10" t="n">
        <v>36481</v>
      </c>
      <c r="B16" s="28" t="n">
        <v>250000</v>
      </c>
      <c r="C16" s="28" t="n"/>
      <c r="D16" s="28" t="n">
        <v>153717</v>
      </c>
      <c r="E16" s="15">
        <f>IF(C16-D16&gt;0,B16-(C16-D16),B16+(C16-D16))</f>
        <v/>
      </c>
      <c r="F16" s="13">
        <f>+B16-E16</f>
        <v/>
      </c>
      <c r="G16" s="9" t="n"/>
    </row>
    <row r="17">
      <c r="A17" s="10" t="n">
        <v>36482</v>
      </c>
      <c r="B17" s="28" t="n">
        <v>250000</v>
      </c>
      <c r="C17" s="28" t="n"/>
      <c r="D17" s="28" t="n">
        <v>133534</v>
      </c>
      <c r="E17" s="15">
        <f>IF(C17-D17&gt;0,B17-(C17-D17),B17+(C17-D17))</f>
        <v/>
      </c>
      <c r="F17" s="13">
        <f>+B17-E17</f>
        <v/>
      </c>
      <c r="G17" s="9" t="n"/>
    </row>
    <row r="18">
      <c r="A18" s="10" t="n">
        <v>36483</v>
      </c>
      <c r="B18" s="28" t="n">
        <v>250000</v>
      </c>
      <c r="C18" s="28" t="n"/>
      <c r="D18" s="28" t="n">
        <v>95556</v>
      </c>
      <c r="E18" s="15">
        <f>IF(C18-D18&gt;0,B18-(C18-D18),B18+(C18-D18))</f>
        <v/>
      </c>
      <c r="F18" s="13">
        <f>+B18-E18</f>
        <v/>
      </c>
    </row>
    <row r="19">
      <c r="A19" s="10" t="n">
        <v>36484</v>
      </c>
      <c r="B19" s="28" t="n">
        <v>250000</v>
      </c>
      <c r="C19" s="28" t="n"/>
      <c r="D19" s="28" t="n">
        <v>117917</v>
      </c>
      <c r="E19" s="15">
        <f>IF(C19-D19&gt;0,B19-(C19-D19),B19+(C19-D19))</f>
        <v/>
      </c>
      <c r="F19" s="13">
        <f>+B19-E19</f>
        <v/>
      </c>
    </row>
    <row r="20">
      <c r="A20" s="10" t="n">
        <v>36485</v>
      </c>
      <c r="B20" s="28" t="n">
        <v>250000</v>
      </c>
      <c r="C20" s="28" t="n"/>
      <c r="D20" s="28" t="n">
        <v>117917</v>
      </c>
      <c r="E20" s="15">
        <f>IF(C20-D20&gt;0,B20-(C20-D20),B20+(C20-D20))</f>
        <v/>
      </c>
      <c r="F20" s="13">
        <f>+B20-E20</f>
        <v/>
      </c>
    </row>
    <row r="21">
      <c r="A21" s="10" t="n">
        <v>36486</v>
      </c>
      <c r="B21" s="28" t="n">
        <v>250000</v>
      </c>
      <c r="C21" s="28" t="n"/>
      <c r="D21" s="28" t="n">
        <v>117917</v>
      </c>
      <c r="E21" s="15">
        <f>IF(C21-D21&gt;0,B21-(C21-D21),B21+(C21-D21))</f>
        <v/>
      </c>
      <c r="F21" s="13">
        <f>+B21-E21</f>
        <v/>
      </c>
      <c r="I21" t="inlineStr">
        <is>
          <t> </t>
        </is>
      </c>
    </row>
    <row r="22">
      <c r="A22" s="10" t="n">
        <v>36487</v>
      </c>
      <c r="B22" s="28" t="n">
        <v>250000</v>
      </c>
      <c r="C22" s="28" t="n"/>
      <c r="D22" s="28" t="n"/>
      <c r="E22" s="15">
        <f>IF(C22-D22&gt;0,B22-(C22-D22),B22+(C22-D22))</f>
        <v/>
      </c>
      <c r="F22" s="13">
        <f>+B22-E22</f>
        <v/>
      </c>
    </row>
    <row r="23">
      <c r="A23" s="10" t="n">
        <v>36488</v>
      </c>
      <c r="B23" s="28" t="n">
        <v>250000</v>
      </c>
      <c r="C23" s="28" t="n"/>
      <c r="D23" s="28" t="n">
        <v>79378</v>
      </c>
      <c r="E23" s="15">
        <f>IF(C23-D23&gt;0,B23-(C23-D23),B23+(C23-D23))</f>
        <v/>
      </c>
      <c r="F23" s="13">
        <f>+B23-E23</f>
        <v/>
      </c>
    </row>
    <row r="24">
      <c r="A24" s="10" t="n">
        <v>36489</v>
      </c>
      <c r="B24" s="28" t="n">
        <v>250000</v>
      </c>
      <c r="C24" s="28" t="n"/>
      <c r="D24" s="28" t="n">
        <v>79378</v>
      </c>
      <c r="E24" s="15">
        <f>IF(C24-D24&gt;0,B24-(C24-D24),B24+(C24-D24))</f>
        <v/>
      </c>
      <c r="F24" s="13">
        <f>+B24-E24</f>
        <v/>
      </c>
    </row>
    <row r="25">
      <c r="A25" s="10" t="n">
        <v>36490</v>
      </c>
      <c r="B25" s="28" t="n">
        <v>250000</v>
      </c>
      <c r="C25" s="28" t="n"/>
      <c r="D25" s="28" t="n">
        <v>79378</v>
      </c>
      <c r="E25" s="15">
        <f>IF(C25-D25&gt;0,B25-(C25-D25),B25+(C25-D25))</f>
        <v/>
      </c>
      <c r="F25" s="13">
        <f>+B25-E25</f>
        <v/>
      </c>
    </row>
    <row r="26">
      <c r="A26" s="10" t="n">
        <v>36491</v>
      </c>
      <c r="B26" s="28" t="n">
        <v>250000</v>
      </c>
      <c r="C26" s="28" t="n"/>
      <c r="D26" s="28" t="n">
        <v>79378</v>
      </c>
      <c r="E26" s="15">
        <f>IF(C26-D26&gt;0,B26-(C26-D26),B26+(C26-D26))</f>
        <v/>
      </c>
      <c r="F26" s="13">
        <f>+B26-E26</f>
        <v/>
      </c>
    </row>
    <row r="27">
      <c r="A27" s="10" t="n">
        <v>36492</v>
      </c>
      <c r="B27" s="28" t="n">
        <v>250000</v>
      </c>
      <c r="C27" s="28" t="n"/>
      <c r="D27" s="28" t="n">
        <v>79378</v>
      </c>
      <c r="E27" s="15">
        <f>IF(C27-D27&gt;0,B27-(C27-D27),B27+(C27-D27))</f>
        <v/>
      </c>
      <c r="F27" s="13">
        <f>+B27-E27</f>
        <v/>
      </c>
    </row>
    <row r="28">
      <c r="A28" s="10" t="n">
        <v>36493</v>
      </c>
      <c r="B28" s="28" t="n">
        <v>250000</v>
      </c>
      <c r="C28" s="28" t="n"/>
      <c r="D28" s="28" t="n">
        <v>124156</v>
      </c>
      <c r="E28" s="15">
        <f>IF(C28-D28&gt;0,B28-(C28-D28),B28+(C28-D28))</f>
        <v/>
      </c>
      <c r="F28" s="13">
        <f>+B28-E28</f>
        <v/>
      </c>
    </row>
    <row r="29">
      <c r="A29" s="10" t="n">
        <v>36494</v>
      </c>
      <c r="B29" s="28" t="n">
        <v>250000</v>
      </c>
      <c r="C29" s="28" t="n"/>
      <c r="D29" s="28" t="n">
        <v>109375</v>
      </c>
      <c r="E29" s="15">
        <f>IF(C29-D29&gt;0,B29-(C29-D29),B29+(C29-D29))</f>
        <v/>
      </c>
      <c r="F29" s="13">
        <f>+B29-E29</f>
        <v/>
      </c>
      <c r="G29" t="n">
        <v>133130</v>
      </c>
    </row>
    <row r="30">
      <c r="A30" s="10" t="n">
        <v>36495</v>
      </c>
      <c r="B30" s="28" t="n">
        <v>250000</v>
      </c>
      <c r="C30" s="28" t="n">
        <v>0</v>
      </c>
      <c r="D30" s="28" t="n">
        <v>58432</v>
      </c>
      <c r="E30" s="15">
        <f>IF(C30-D30&gt;0,B30-(C30-D30),B30+(C30-D30))</f>
        <v/>
      </c>
      <c r="F30" s="13">
        <f>+B30-E30</f>
        <v/>
      </c>
    </row>
    <row r="31">
      <c r="A31" s="10" t="n">
        <v>36496</v>
      </c>
      <c r="B31" s="28" t="n">
        <v>250000</v>
      </c>
      <c r="C31" s="28" t="n">
        <v>0</v>
      </c>
      <c r="D31" s="28" t="n">
        <v>79444</v>
      </c>
      <c r="E31" s="15">
        <f>IF(C31-D31&gt;0,B31-(C31-D31),B31+(C31-D31))</f>
        <v/>
      </c>
      <c r="F31" s="13">
        <f>+B31-E31</f>
        <v/>
      </c>
    </row>
    <row r="32">
      <c r="A32" s="10" t="n">
        <v>36497</v>
      </c>
      <c r="B32" s="28" t="n">
        <v>250000</v>
      </c>
      <c r="C32" s="28" t="n">
        <v>0</v>
      </c>
      <c r="D32" s="28" t="n">
        <v>88433</v>
      </c>
      <c r="E32" s="15">
        <f>IF(C32-D32&gt;0,B32-(C32-D32),B32+(C32-D32))</f>
        <v/>
      </c>
      <c r="F32" s="13">
        <f>+B32-E32</f>
        <v/>
      </c>
    </row>
    <row r="33">
      <c r="A33" s="10" t="n">
        <v>36498</v>
      </c>
      <c r="B33" s="28" t="n">
        <v>250000</v>
      </c>
      <c r="C33" s="28" t="n">
        <v>0</v>
      </c>
      <c r="D33" s="28" t="n">
        <v>81991</v>
      </c>
      <c r="E33" s="15">
        <f>IF(C33-D33&gt;0,B33-(C33-D33),B33+(C33-D33))</f>
        <v/>
      </c>
      <c r="F33" s="13">
        <f>+B33-E33</f>
        <v/>
      </c>
    </row>
    <row r="34">
      <c r="A34" s="10" t="n">
        <v>36499</v>
      </c>
      <c r="B34" s="28" t="n">
        <v>250000</v>
      </c>
      <c r="C34" s="28" t="n">
        <v>0</v>
      </c>
      <c r="D34" s="28" t="n">
        <v>81991</v>
      </c>
      <c r="E34" s="15">
        <f>IF(C34-D34&gt;0,B34-(C34-D34),B34+(C34-D34))</f>
        <v/>
      </c>
      <c r="F34" s="13">
        <f>+B34-E34</f>
        <v/>
      </c>
    </row>
    <row r="35">
      <c r="A35" s="10" t="n">
        <v>36500</v>
      </c>
      <c r="B35" s="28" t="n">
        <v>250000</v>
      </c>
      <c r="C35" s="28" t="n">
        <v>0</v>
      </c>
      <c r="D35" s="28" t="n">
        <v>81991</v>
      </c>
      <c r="E35" s="15">
        <f>IF(C35-D35&gt;0,B35-(C35-D35),B35+(C35-D35))</f>
        <v/>
      </c>
      <c r="F35" s="13">
        <f>+B35-E35</f>
        <v/>
      </c>
    </row>
    <row r="36">
      <c r="A36" s="10" t="n">
        <v>36501</v>
      </c>
      <c r="B36" s="28" t="n">
        <v>250000</v>
      </c>
      <c r="C36" s="28" t="n">
        <v>0</v>
      </c>
      <c r="D36" s="28" t="n">
        <v>84849</v>
      </c>
      <c r="E36" s="15">
        <f>IF(C36-D36&gt;0,B36-(C36-D36),B36+(C36-D36))</f>
        <v/>
      </c>
      <c r="F36" s="13">
        <f>+B36-E36</f>
        <v/>
      </c>
    </row>
    <row r="37">
      <c r="A37" s="10" t="n">
        <v>36502</v>
      </c>
      <c r="B37" s="28" t="n">
        <v>250000</v>
      </c>
      <c r="C37" s="28" t="n">
        <v>0</v>
      </c>
      <c r="D37" s="15" t="n">
        <v>84849</v>
      </c>
      <c r="E37" s="15">
        <f>IF(C37-D37&gt;0,B37-(C37-D37),B37+(C37-D37))</f>
        <v/>
      </c>
      <c r="F37" s="13">
        <f>+B37-E37</f>
        <v/>
      </c>
    </row>
    <row r="38">
      <c r="A38" s="10" t="n">
        <v>36503</v>
      </c>
      <c r="B38" s="28" t="n">
        <v>250000</v>
      </c>
      <c r="C38" s="28" t="n">
        <v>0</v>
      </c>
      <c r="D38" s="15" t="n">
        <v>88431</v>
      </c>
      <c r="E38" s="15">
        <f>IF(C38-D38&gt;0,B38-(C38-D38),B38+(C38-D38))</f>
        <v/>
      </c>
      <c r="F38" s="13">
        <f>+B38-E38</f>
        <v/>
      </c>
    </row>
    <row r="39">
      <c r="A39" s="10" t="n">
        <v>36504</v>
      </c>
      <c r="B39" s="28" t="n">
        <v>250000</v>
      </c>
      <c r="C39" s="28" t="n">
        <v>0</v>
      </c>
      <c r="D39" s="15" t="n">
        <v>88431</v>
      </c>
      <c r="E39" s="15">
        <f>IF(C39-D39&gt;0,B39-(C39-D39),B39+(C39-D39))</f>
        <v/>
      </c>
      <c r="F39" s="13">
        <f>+B39-E39</f>
        <v/>
      </c>
    </row>
    <row r="40">
      <c r="A40" s="10" t="n">
        <v>36505</v>
      </c>
      <c r="B40" s="28" t="n">
        <v>250000</v>
      </c>
      <c r="C40" s="28" t="n">
        <v>0</v>
      </c>
      <c r="D40" s="28" t="n">
        <v>88431</v>
      </c>
      <c r="E40" s="15">
        <f>IF(C40-D40&gt;0,B40-(C40-D40),B40+(C40-D40))</f>
        <v/>
      </c>
      <c r="F40" s="13">
        <f>+B40-E40</f>
        <v/>
      </c>
    </row>
    <row r="41">
      <c r="A41" s="10" t="n">
        <v>36506</v>
      </c>
      <c r="B41" s="28" t="n">
        <v>250000</v>
      </c>
      <c r="C41" s="28" t="n">
        <v>0</v>
      </c>
      <c r="D41" s="28" t="n">
        <v>88431</v>
      </c>
      <c r="E41" s="15">
        <f>IF(C41-D41&gt;0,B41-(C41-D41),B41+(C41-D41))</f>
        <v/>
      </c>
      <c r="F41" s="13">
        <f>+B41-E41</f>
        <v/>
      </c>
    </row>
    <row r="42">
      <c r="A42" s="10" t="n">
        <v>36507</v>
      </c>
      <c r="B42" s="28" t="n">
        <v>250000</v>
      </c>
      <c r="C42" s="28" t="n">
        <v>0</v>
      </c>
      <c r="D42" s="28" t="n">
        <v>88431</v>
      </c>
      <c r="E42" s="15">
        <f>IF(C42-D42&gt;0,B42-(C42-D42),B42+(C42-D42))</f>
        <v/>
      </c>
      <c r="F42" s="13">
        <f>+B42-E42</f>
        <v/>
      </c>
    </row>
    <row r="43">
      <c r="A43" s="10" t="n">
        <v>36508</v>
      </c>
      <c r="B43" s="28" t="n">
        <v>250000</v>
      </c>
      <c r="C43" s="28" t="n">
        <v>0</v>
      </c>
      <c r="D43" s="28" t="n">
        <v>88430</v>
      </c>
      <c r="E43" s="15">
        <f>IF(C43-D43&gt;0,B43-(C43-D43),B43+(C43-D43))</f>
        <v/>
      </c>
      <c r="F43" s="13">
        <f>+B43-E43</f>
        <v/>
      </c>
    </row>
    <row r="44">
      <c r="A44" s="10" t="n">
        <v>36509</v>
      </c>
      <c r="B44" s="28" t="n">
        <v>250000</v>
      </c>
      <c r="C44" s="28" t="n">
        <v>0</v>
      </c>
      <c r="D44" s="28" t="n">
        <v>88431</v>
      </c>
      <c r="E44" s="15">
        <f>IF(C44-D44&gt;0,B44-(C44-D44),B44+(C44-D44))</f>
        <v/>
      </c>
      <c r="F44" s="13">
        <f>+B44-E44</f>
        <v/>
      </c>
    </row>
    <row r="45">
      <c r="A45" s="10" t="n">
        <v>36510</v>
      </c>
      <c r="B45" s="28" t="n">
        <v>250000</v>
      </c>
      <c r="C45" s="28" t="n">
        <v>0</v>
      </c>
      <c r="D45" s="28" t="n">
        <v>72432</v>
      </c>
      <c r="E45" s="15">
        <f>IF(C45-D45&gt;0,B45-(C45-D45),B45+(C45-D45))</f>
        <v/>
      </c>
      <c r="F45" s="13">
        <f>+B45-E45</f>
        <v/>
      </c>
    </row>
    <row r="46">
      <c r="A46" s="10" t="n">
        <v>36511</v>
      </c>
      <c r="B46" s="28" t="n">
        <v>250000</v>
      </c>
      <c r="C46" s="28" t="n">
        <v>0</v>
      </c>
      <c r="D46" s="28" t="n">
        <v>72431</v>
      </c>
      <c r="E46" s="15">
        <f>IF(C46-D46&gt;0,B46-(C46-D46),B46+(C46-D46))</f>
        <v/>
      </c>
      <c r="F46" s="13">
        <f>+B46-E46</f>
        <v/>
      </c>
    </row>
    <row r="47">
      <c r="A47" s="10" t="n">
        <v>36512</v>
      </c>
      <c r="B47" s="28" t="n">
        <v>250000</v>
      </c>
      <c r="C47" s="28" t="n">
        <v>0</v>
      </c>
      <c r="D47" s="28" t="n">
        <v>78905</v>
      </c>
      <c r="E47" s="15">
        <f>IF(C47-D47&gt;0,B47-(C47-D47),B47+(C47-D47))</f>
        <v/>
      </c>
      <c r="F47" s="13">
        <f>+B47-E47</f>
        <v/>
      </c>
    </row>
    <row r="48">
      <c r="A48" s="10" t="n">
        <v>36513</v>
      </c>
      <c r="B48" s="28" t="n">
        <v>250000</v>
      </c>
      <c r="C48" s="28" t="n">
        <v>0</v>
      </c>
      <c r="D48" s="28" t="n">
        <v>78905</v>
      </c>
      <c r="E48" s="15">
        <f>IF(C48-D48&gt;0,B48-(C48-D48),B48+(C48-D48))</f>
        <v/>
      </c>
      <c r="F48" s="13">
        <f>+B48-E48</f>
        <v/>
      </c>
    </row>
    <row r="49">
      <c r="A49" s="10" t="n">
        <v>36514</v>
      </c>
      <c r="B49" s="28" t="n">
        <v>250000</v>
      </c>
      <c r="C49" s="28" t="n">
        <v>0</v>
      </c>
      <c r="D49" s="28" t="n">
        <v>78905</v>
      </c>
      <c r="E49" s="15">
        <f>IF(C49-D49&gt;0,B49-(C49-D49),B49+(C49-D49))</f>
        <v/>
      </c>
      <c r="F49" s="13">
        <f>+B49-E49</f>
        <v/>
      </c>
    </row>
    <row r="50">
      <c r="A50" s="10" t="n">
        <v>36515</v>
      </c>
      <c r="B50" s="28" t="n">
        <v>250000</v>
      </c>
      <c r="C50" s="28" t="n">
        <v>0</v>
      </c>
      <c r="D50" s="28" t="n">
        <v>85351</v>
      </c>
      <c r="E50" s="15">
        <f>IF(C50-D50&gt;0,B50-(C50-D50),B50+(C50-D50))</f>
        <v/>
      </c>
      <c r="F50" s="13">
        <f>+B50-E50</f>
        <v/>
      </c>
    </row>
    <row r="51">
      <c r="A51" s="10" t="n">
        <v>36516</v>
      </c>
      <c r="B51" s="28" t="n">
        <v>250000</v>
      </c>
      <c r="C51" s="28" t="n">
        <v>0</v>
      </c>
      <c r="D51" s="28" t="n">
        <v>102430</v>
      </c>
      <c r="E51" s="15">
        <f>IF(C51-D51&gt;0,B51-(C51-D51),B51+(C51-D51))</f>
        <v/>
      </c>
      <c r="F51" s="13">
        <f>+B51-E51</f>
        <v/>
      </c>
    </row>
    <row r="52">
      <c r="A52" s="10" t="n">
        <v>36517</v>
      </c>
      <c r="B52" s="28" t="n">
        <v>250000</v>
      </c>
      <c r="C52" s="28" t="n">
        <v>0</v>
      </c>
      <c r="D52" s="28" t="n">
        <v>102606</v>
      </c>
      <c r="E52" s="15">
        <f>IF(C52-D52&gt;0,B52-(C52-D52),B52+(C52-D52))</f>
        <v/>
      </c>
      <c r="F52" s="13">
        <f>+B52-E52</f>
        <v/>
      </c>
    </row>
    <row r="53">
      <c r="A53" s="10" t="n">
        <v>36518</v>
      </c>
      <c r="B53" s="28" t="n">
        <v>250000</v>
      </c>
      <c r="C53" s="28" t="n">
        <v>0</v>
      </c>
      <c r="D53" s="28" t="n">
        <v>102606</v>
      </c>
      <c r="E53" s="15">
        <f>IF(C53-D53&gt;0,B53-(C53-D53),B53+(C53-D53))</f>
        <v/>
      </c>
      <c r="F53" s="13">
        <f>+B53-E53</f>
        <v/>
      </c>
    </row>
    <row r="54">
      <c r="A54" s="10" t="n">
        <v>36519</v>
      </c>
      <c r="B54" s="28" t="n">
        <v>250000</v>
      </c>
      <c r="C54" s="28" t="n">
        <v>0</v>
      </c>
      <c r="D54" s="28" t="n">
        <v>102606</v>
      </c>
      <c r="E54" s="15">
        <f>IF(C54-D54&gt;0,B54-(C54-D54),B54+(C54-D54))</f>
        <v/>
      </c>
      <c r="F54" s="13">
        <f>+B54-E54</f>
        <v/>
      </c>
    </row>
    <row r="55">
      <c r="A55" s="10" t="n">
        <v>36520</v>
      </c>
      <c r="B55" s="28" t="n">
        <v>250000</v>
      </c>
      <c r="C55" s="28" t="n">
        <v>0</v>
      </c>
      <c r="D55" s="28" t="n">
        <v>102606</v>
      </c>
      <c r="E55" s="15">
        <f>IF(C55-D55&gt;0,B55-(C55-D55),B55+(C55-D55))</f>
        <v/>
      </c>
      <c r="F55" s="13">
        <f>+B55-E55</f>
        <v/>
      </c>
    </row>
    <row r="56">
      <c r="A56" s="10" t="n">
        <v>36521</v>
      </c>
      <c r="B56" s="28" t="n">
        <v>250000</v>
      </c>
      <c r="C56" s="28" t="n">
        <v>0</v>
      </c>
      <c r="D56" s="28" t="n">
        <v>102606</v>
      </c>
      <c r="E56" s="15">
        <f>IF(C56-D56&gt;0,B56-(C56-D56),B56+(C56-D56))</f>
        <v/>
      </c>
      <c r="F56" s="13">
        <f>+B56-E56</f>
        <v/>
      </c>
    </row>
    <row r="57">
      <c r="A57" s="10" t="n">
        <v>36522</v>
      </c>
      <c r="B57" s="28" t="n">
        <v>250000</v>
      </c>
      <c r="C57" s="28" t="n">
        <v>0</v>
      </c>
      <c r="D57" s="28" t="n">
        <v>106627</v>
      </c>
      <c r="E57" s="15">
        <f>IF(C57-D57&gt;0,B57-(C57-D57),B57+(C57-D57))</f>
        <v/>
      </c>
      <c r="F57" s="13">
        <f>+B57-E57</f>
        <v/>
      </c>
    </row>
    <row r="58">
      <c r="A58" s="10" t="n">
        <v>36523</v>
      </c>
      <c r="B58" s="28" t="n">
        <v>250000</v>
      </c>
      <c r="C58" s="28" t="n">
        <v>0</v>
      </c>
      <c r="D58" s="28" t="n">
        <v>92787</v>
      </c>
      <c r="E58" s="15">
        <f>IF(C58-D58&gt;0,B58-(C58-D58),B58+(C58-D58))</f>
        <v/>
      </c>
      <c r="F58" s="13">
        <f>+B58-E58</f>
        <v/>
      </c>
    </row>
    <row r="59">
      <c r="A59" s="10" t="n">
        <v>36524</v>
      </c>
      <c r="B59" s="28" t="n">
        <v>250000</v>
      </c>
      <c r="C59" s="28" t="n">
        <v>0</v>
      </c>
      <c r="D59" s="28" t="n">
        <v>92787</v>
      </c>
      <c r="E59" s="15">
        <f>IF(C59-D59&gt;0,B59-(C59-D59),B59+(C59-D59))</f>
        <v/>
      </c>
      <c r="F59" s="13">
        <f>+B59-E59</f>
        <v/>
      </c>
    </row>
    <row r="60">
      <c r="A60" s="10" t="n">
        <v>36525</v>
      </c>
      <c r="B60" s="28" t="n">
        <v>250000</v>
      </c>
      <c r="C60" s="28" t="n">
        <v>0</v>
      </c>
      <c r="D60" s="28" t="n">
        <v>92787</v>
      </c>
      <c r="E60" s="15">
        <f>IF(C60-D60&gt;0,B60-(C60-D60),B60+(C60-D60))</f>
        <v/>
      </c>
      <c r="F60" s="13">
        <f>+B60-E60</f>
        <v/>
      </c>
      <c r="G60" t="n">
        <v>88012</v>
      </c>
    </row>
    <row r="61">
      <c r="A61" s="10" t="n">
        <v>36526</v>
      </c>
      <c r="B61" s="28" t="n">
        <v>250000</v>
      </c>
      <c r="C61" s="28" t="n">
        <v>0</v>
      </c>
      <c r="D61" s="28" t="n">
        <v>92787</v>
      </c>
      <c r="E61" s="15">
        <f>IF(C61-D61&gt;0,B61-(C61-D61),B61+(C61-D61))</f>
        <v/>
      </c>
      <c r="F61" s="13">
        <f>+B61-E61</f>
        <v/>
      </c>
    </row>
    <row r="62">
      <c r="A62" s="10" t="n">
        <v>36527</v>
      </c>
      <c r="B62" s="28" t="n">
        <v>250000</v>
      </c>
      <c r="C62" s="28" t="n">
        <v>0</v>
      </c>
      <c r="D62" s="28" t="n">
        <v>92787</v>
      </c>
      <c r="E62" s="15">
        <f>IF(C62-D62&gt;0,B62-(C62-D62),B62+(C62-D62))</f>
        <v/>
      </c>
      <c r="F62" s="13">
        <f>+B62-E62</f>
        <v/>
      </c>
    </row>
    <row r="63">
      <c r="A63" s="10" t="n">
        <v>36528</v>
      </c>
      <c r="B63" s="28" t="n">
        <v>250000</v>
      </c>
      <c r="C63" s="28" t="n">
        <v>0</v>
      </c>
      <c r="D63" s="28" t="n">
        <v>92787</v>
      </c>
      <c r="E63" s="15">
        <f>IF(C63-D63&gt;0,B63-(C63-D63),B63+(C63-D63))</f>
        <v/>
      </c>
      <c r="F63" s="13">
        <f>+B63-E63</f>
        <v/>
      </c>
    </row>
    <row r="64">
      <c r="A64" s="10" t="n">
        <v>36529</v>
      </c>
      <c r="B64" s="28" t="n">
        <v>250000</v>
      </c>
      <c r="C64" s="28" t="n">
        <v>0</v>
      </c>
      <c r="D64" s="28" t="n">
        <v>92787</v>
      </c>
      <c r="E64" s="15">
        <f>IF(C64-D64&gt;0,B64-(C64-D64),B64+(C64-D64))</f>
        <v/>
      </c>
      <c r="F64" s="13">
        <f>+B64-E64</f>
        <v/>
      </c>
    </row>
    <row r="65">
      <c r="A65" s="10" t="n">
        <v>36530</v>
      </c>
      <c r="B65" s="28" t="n">
        <v>250000</v>
      </c>
      <c r="C65" s="28" t="n">
        <v>0</v>
      </c>
      <c r="D65" s="28" t="n">
        <v>102787</v>
      </c>
      <c r="E65" s="15">
        <f>IF(C65-D65&gt;0,B65-(C65-D65),B65+(C65-D65))</f>
        <v/>
      </c>
      <c r="F65" s="13">
        <f>+B65-E65</f>
        <v/>
      </c>
    </row>
    <row r="66">
      <c r="A66" s="10" t="n">
        <v>36531</v>
      </c>
      <c r="B66" s="28" t="n">
        <v>250000</v>
      </c>
      <c r="C66" s="28" t="n">
        <v>0</v>
      </c>
      <c r="D66" s="28" t="n">
        <v>102787</v>
      </c>
      <c r="E66" s="15">
        <f>IF(C66-D66&gt;0,B66-(C66-D66),B66+(C66-D66))</f>
        <v/>
      </c>
      <c r="F66" s="13">
        <f>+B66-E66</f>
        <v/>
      </c>
    </row>
    <row r="67">
      <c r="A67" s="10" t="n">
        <v>36532</v>
      </c>
      <c r="B67" s="28" t="n">
        <v>250000</v>
      </c>
      <c r="C67" s="28" t="n">
        <v>0</v>
      </c>
      <c r="D67" s="28" t="n">
        <v>102787</v>
      </c>
      <c r="E67" s="15">
        <f>IF(C67-D67&gt;0,B67-(C67-D67),B67+(C67-D67))</f>
        <v/>
      </c>
      <c r="F67" s="13">
        <f>+B67-E67</f>
        <v/>
      </c>
    </row>
    <row r="68">
      <c r="A68" s="10" t="n">
        <v>36533</v>
      </c>
      <c r="B68" s="28" t="n">
        <v>250000</v>
      </c>
      <c r="C68" s="28" t="n">
        <v>0</v>
      </c>
      <c r="D68" s="15" t="n">
        <v>102787</v>
      </c>
      <c r="E68" s="15">
        <f>IF(C68-D68&gt;0,B68-(C68-D68),B68+(C68-D68))</f>
        <v/>
      </c>
      <c r="F68" s="13">
        <f>+B68-E68</f>
        <v/>
      </c>
    </row>
    <row r="69">
      <c r="A69" s="10" t="n">
        <v>36534</v>
      </c>
      <c r="B69" s="28" t="n">
        <v>250000</v>
      </c>
      <c r="C69" s="28" t="n">
        <v>0</v>
      </c>
      <c r="D69" s="15" t="n">
        <v>102787</v>
      </c>
      <c r="E69" s="15">
        <f>IF(C69-D69&gt;0,B69-(C69-D69),B69+(C69-D69))</f>
        <v/>
      </c>
      <c r="F69" s="13">
        <f>+B69-E69</f>
        <v/>
      </c>
    </row>
    <row r="70">
      <c r="A70" s="10" t="n">
        <v>36535</v>
      </c>
      <c r="B70" s="28" t="n">
        <v>250000</v>
      </c>
      <c r="C70" s="28" t="n">
        <v>0</v>
      </c>
      <c r="D70" s="15" t="n">
        <v>102787</v>
      </c>
      <c r="E70" s="15">
        <f>IF(C70-D70&gt;0,B70-(C70-D70),B70+(C70-D70))</f>
        <v/>
      </c>
      <c r="F70" s="13">
        <f>+B70-E70</f>
        <v/>
      </c>
    </row>
    <row r="71">
      <c r="A71" s="10" t="n">
        <v>36536</v>
      </c>
      <c r="B71" s="28" t="n">
        <v>250000</v>
      </c>
      <c r="C71" s="28" t="n">
        <v>0</v>
      </c>
      <c r="D71" s="28" t="n">
        <v>102787</v>
      </c>
      <c r="E71" s="15">
        <f>IF(C71-D71&gt;0,B71-(C71-D71),B71+(C71-D71))</f>
        <v/>
      </c>
      <c r="F71" s="13">
        <f>+B71-E71</f>
        <v/>
      </c>
    </row>
    <row r="72">
      <c r="A72" s="10" t="n">
        <v>36537</v>
      </c>
      <c r="B72" s="28" t="n">
        <v>250000</v>
      </c>
      <c r="C72" s="28" t="n">
        <v>0</v>
      </c>
      <c r="D72" s="28" t="n">
        <v>102787</v>
      </c>
      <c r="E72" s="15">
        <f>IF(C72-D72&gt;0,B72-(C72-D72),B72+(C72-D72))</f>
        <v/>
      </c>
      <c r="F72" s="13">
        <f>+B72-E72</f>
        <v/>
      </c>
    </row>
    <row r="73">
      <c r="A73" s="10" t="n">
        <v>36538</v>
      </c>
      <c r="B73" s="28" t="n">
        <v>250000</v>
      </c>
      <c r="C73" s="28" t="n">
        <v>0</v>
      </c>
      <c r="D73" s="28" t="n">
        <v>102787</v>
      </c>
      <c r="E73" s="15">
        <f>IF(C73-D73&gt;0,B73-(C73-D73),B73+(C73-D73))</f>
        <v/>
      </c>
      <c r="F73" s="13">
        <f>+B73-E73</f>
        <v/>
      </c>
    </row>
    <row r="74">
      <c r="A74" s="10" t="n">
        <v>36539</v>
      </c>
      <c r="B74" s="28" t="n">
        <v>250000</v>
      </c>
      <c r="C74" s="28" t="n">
        <v>0</v>
      </c>
      <c r="D74" s="28" t="n">
        <v>112787</v>
      </c>
      <c r="E74" s="15">
        <f>IF(C74-D74&gt;0,B74-(C74-D74),B74+(C74-D74))</f>
        <v/>
      </c>
      <c r="F74" s="13">
        <f>+B74-E74</f>
        <v/>
      </c>
    </row>
    <row r="75">
      <c r="A75" s="10" t="n">
        <v>36540</v>
      </c>
      <c r="B75" s="28" t="n">
        <v>250000</v>
      </c>
      <c r="C75" s="28" t="n">
        <v>0</v>
      </c>
      <c r="D75" s="28" t="n">
        <v>84786</v>
      </c>
      <c r="E75" s="15">
        <f>IF(C75-D75&gt;0,B75-(C75-D75),B75+(C75-D75))</f>
        <v/>
      </c>
      <c r="F75" s="13">
        <f>+B75-E75</f>
        <v/>
      </c>
    </row>
    <row r="76">
      <c r="A76" s="10" t="n">
        <v>36541</v>
      </c>
      <c r="B76" s="28" t="n">
        <v>250000</v>
      </c>
      <c r="C76" s="28" t="n">
        <v>0</v>
      </c>
      <c r="D76" s="28" t="n">
        <v>84786</v>
      </c>
      <c r="E76" s="15">
        <f>IF(C76-D76&gt;0,B76-(C76-D76),B76+(C76-D76))</f>
        <v/>
      </c>
      <c r="F76" s="13">
        <f>+B76-E76</f>
        <v/>
      </c>
    </row>
    <row r="77">
      <c r="A77" s="10" t="n">
        <v>36542</v>
      </c>
      <c r="B77" s="28" t="n">
        <v>250000</v>
      </c>
      <c r="C77" s="28" t="n">
        <v>0</v>
      </c>
      <c r="D77" s="28" t="n">
        <v>84786</v>
      </c>
      <c r="E77" s="15">
        <f>IF(C77-D77&gt;0,B77-(C77-D77),B77+(C77-D77))</f>
        <v/>
      </c>
      <c r="F77" s="13">
        <f>+B77-E77</f>
        <v/>
      </c>
    </row>
    <row r="78">
      <c r="A78" s="10" t="n">
        <v>36543</v>
      </c>
      <c r="B78" s="28" t="n">
        <v>250000</v>
      </c>
      <c r="C78" s="28" t="n">
        <v>0</v>
      </c>
      <c r="D78" s="28" t="n">
        <v>84786</v>
      </c>
      <c r="E78" s="15">
        <f>IF(C78-D78&gt;0,B78-(C78-D78),B78+(C78-D78))</f>
        <v/>
      </c>
      <c r="F78" s="13">
        <f>+B78-E78</f>
        <v/>
      </c>
    </row>
    <row r="79">
      <c r="A79" s="10" t="n">
        <v>36544</v>
      </c>
      <c r="B79" s="28" t="n">
        <v>250000</v>
      </c>
      <c r="C79" s="28" t="n">
        <v>0</v>
      </c>
      <c r="D79" s="28" t="n">
        <v>84787</v>
      </c>
      <c r="E79" s="15">
        <f>IF(C79-D79&gt;0,B79-(C79-D79),B79+(C79-D79))</f>
        <v/>
      </c>
      <c r="F79" s="13">
        <f>+B79-E79</f>
        <v/>
      </c>
    </row>
    <row r="80">
      <c r="A80" s="10" t="n">
        <v>36545</v>
      </c>
      <c r="B80" s="28" t="n">
        <v>250000</v>
      </c>
      <c r="C80" s="28" t="n">
        <v>0</v>
      </c>
      <c r="D80" s="28" t="n">
        <v>94786</v>
      </c>
      <c r="E80" s="15">
        <f>IF(C80-D80&gt;0,B80-(C80-D80),B80+(C80-D80))</f>
        <v/>
      </c>
      <c r="F80" s="13">
        <f>+B80-E80</f>
        <v/>
      </c>
    </row>
    <row r="81">
      <c r="A81" s="10" t="n">
        <v>36546</v>
      </c>
      <c r="B81" s="28" t="n">
        <v>250000</v>
      </c>
      <c r="C81" s="28" t="n">
        <v>0</v>
      </c>
      <c r="D81" s="28" t="n">
        <v>94787</v>
      </c>
      <c r="E81" s="15">
        <f>IF(C81-D81&gt;0,B81-(C81-D81),B81+(C81-D81))</f>
        <v/>
      </c>
      <c r="F81" s="13">
        <f>+B81-E81</f>
        <v/>
      </c>
    </row>
    <row r="82">
      <c r="A82" s="10" t="n">
        <v>36547</v>
      </c>
      <c r="B82" s="28" t="n">
        <v>250000</v>
      </c>
      <c r="C82" s="28" t="n">
        <v>0</v>
      </c>
      <c r="D82" s="28" t="n">
        <v>102787</v>
      </c>
      <c r="E82" s="15">
        <f>IF(C82-D82&gt;0,B82-(C82-D82),B82+(C82-D82))</f>
        <v/>
      </c>
      <c r="F82" s="13">
        <f>+B82-E82</f>
        <v/>
      </c>
    </row>
    <row r="83">
      <c r="A83" s="10" t="n">
        <v>36548</v>
      </c>
      <c r="B83" s="28" t="n">
        <v>250000</v>
      </c>
      <c r="C83" s="28" t="n">
        <v>0</v>
      </c>
      <c r="D83" s="28" t="n">
        <v>102787</v>
      </c>
      <c r="E83" s="15">
        <f>IF(C83-D83&gt;0,B83-(C83-D83),B83+(C83-D83))</f>
        <v/>
      </c>
      <c r="F83" s="13">
        <f>+B83-E83</f>
        <v/>
      </c>
    </row>
    <row r="84">
      <c r="A84" s="10" t="n">
        <v>36549</v>
      </c>
      <c r="B84" s="28" t="n">
        <v>250000</v>
      </c>
      <c r="C84" s="28" t="n">
        <v>0</v>
      </c>
      <c r="D84" s="28" t="n">
        <v>102787</v>
      </c>
      <c r="E84" s="15">
        <f>IF(C84-D84&gt;0,B84-(C84-D84),B84+(C84-D84))</f>
        <v/>
      </c>
      <c r="F84" s="13">
        <f>+B84-E84</f>
        <v/>
      </c>
    </row>
    <row r="85">
      <c r="A85" s="10" t="n">
        <v>36550</v>
      </c>
      <c r="B85" s="28" t="n">
        <v>250000</v>
      </c>
      <c r="C85" s="28" t="n">
        <v>0</v>
      </c>
      <c r="D85" s="28" t="n">
        <v>74787</v>
      </c>
      <c r="E85" s="15">
        <f>IF(C85-D85&gt;0,B85-(C85-D85),B85+(C85-D85))</f>
        <v/>
      </c>
      <c r="F85" s="13">
        <f>+B85-E85</f>
        <v/>
      </c>
    </row>
    <row r="86">
      <c r="A86" s="10" t="n">
        <v>36551</v>
      </c>
      <c r="B86" s="28" t="n">
        <v>250000</v>
      </c>
      <c r="C86" s="28" t="n">
        <v>0</v>
      </c>
      <c r="D86" s="28" t="n">
        <v>84787</v>
      </c>
      <c r="E86" s="15">
        <f>IF(C86-D86&gt;0,B86-(C86-D86),B86+(C86-D86))</f>
        <v/>
      </c>
      <c r="F86" s="13">
        <f>+B86-E86</f>
        <v/>
      </c>
    </row>
    <row r="87">
      <c r="A87" s="10" t="n">
        <v>36552</v>
      </c>
      <c r="B87" s="28" t="n">
        <v>250000</v>
      </c>
      <c r="C87" s="28" t="n">
        <v>0</v>
      </c>
      <c r="D87" s="28" t="n">
        <v>72788</v>
      </c>
      <c r="E87" s="15">
        <f>IF(C87-D87&gt;0,B87-(C87-D87),B87+(C87-D87))</f>
        <v/>
      </c>
      <c r="F87" s="13">
        <f>+B87-E87</f>
        <v/>
      </c>
    </row>
    <row r="88">
      <c r="A88" s="10" t="n">
        <v>36553</v>
      </c>
      <c r="B88" s="28" t="n">
        <v>250000</v>
      </c>
      <c r="C88" s="28" t="n">
        <v>0</v>
      </c>
      <c r="D88" s="28" t="n">
        <v>79788</v>
      </c>
      <c r="E88" s="15">
        <f>IF(C88-D88&gt;0,B88-(C88-D88),B88+(C88-D88))</f>
        <v/>
      </c>
      <c r="F88" s="13">
        <f>+B88-E88</f>
        <v/>
      </c>
    </row>
    <row r="89">
      <c r="A89" s="10" t="n">
        <v>36554</v>
      </c>
      <c r="B89" s="28" t="n">
        <v>250000</v>
      </c>
      <c r="C89" s="28" t="n">
        <v>0</v>
      </c>
      <c r="D89" s="28" t="n">
        <v>75788</v>
      </c>
      <c r="E89" s="15">
        <f>IF(C89-D89&gt;0,B89-(C89-D89),B89+(C89-D89))</f>
        <v/>
      </c>
      <c r="F89" s="13">
        <f>+B89-E89</f>
        <v/>
      </c>
    </row>
    <row r="90">
      <c r="A90" s="10" t="n">
        <v>36555</v>
      </c>
      <c r="B90" s="28" t="n">
        <v>250000</v>
      </c>
      <c r="C90" s="28" t="n">
        <v>0</v>
      </c>
      <c r="D90" s="28" t="n">
        <v>75788</v>
      </c>
      <c r="E90" s="15">
        <f>IF(C90-D90&gt;0,B90-(C90-D90),B90+(C90-D90))</f>
        <v/>
      </c>
      <c r="F90" s="13">
        <f>+B90-E90</f>
        <v/>
      </c>
    </row>
    <row r="91">
      <c r="A91" s="10" t="n">
        <v>36556</v>
      </c>
      <c r="B91" s="28" t="n">
        <v>250000</v>
      </c>
      <c r="C91" s="28" t="n">
        <v>0</v>
      </c>
      <c r="D91" s="28" t="n">
        <v>75788</v>
      </c>
      <c r="E91" s="15">
        <f>IF(C91-D91&gt;0,B91-(C91-D91),B91+(C91-D91))</f>
        <v/>
      </c>
      <c r="F91" s="13">
        <f>+B91-E91</f>
        <v/>
      </c>
      <c r="G91" t="n">
        <v>92593</v>
      </c>
    </row>
    <row r="92">
      <c r="A92" s="10" t="n">
        <v>36557</v>
      </c>
      <c r="B92" s="28" t="n">
        <v>250000</v>
      </c>
      <c r="C92" s="28" t="n">
        <v>0</v>
      </c>
      <c r="D92" s="28" t="n">
        <v>88432</v>
      </c>
      <c r="E92" s="15">
        <f>IF(C92-D92&gt;0,B92-(C92-D92),B92+(C92-D92))</f>
        <v/>
      </c>
      <c r="F92" s="20">
        <f>+B92-E92</f>
        <v/>
      </c>
    </row>
    <row r="93">
      <c r="A93" s="10" t="n">
        <v>36558</v>
      </c>
      <c r="B93" s="28" t="n">
        <v>250000</v>
      </c>
      <c r="C93" s="28" t="n">
        <v>0</v>
      </c>
      <c r="D93" s="28" t="n">
        <v>83432</v>
      </c>
      <c r="E93" s="15">
        <f>IF(C93-D93&gt;0,B93-(C93-D93),B93+(C93-D93))</f>
        <v/>
      </c>
      <c r="F93" s="20">
        <f>+B93-E93</f>
        <v/>
      </c>
    </row>
    <row r="94">
      <c r="A94" s="10" t="n">
        <v>36559</v>
      </c>
      <c r="B94" s="28" t="n">
        <v>250000</v>
      </c>
      <c r="C94" s="28" t="n">
        <v>0</v>
      </c>
      <c r="D94" s="28" t="n">
        <v>83432</v>
      </c>
      <c r="E94" s="15">
        <f>IF(C94-D94&gt;0,B94-(C94-D94),B94+(C94-D94))</f>
        <v/>
      </c>
      <c r="F94" s="20">
        <f>+B94-E94</f>
        <v/>
      </c>
    </row>
    <row r="95">
      <c r="A95" s="10" t="n">
        <v>36560</v>
      </c>
      <c r="B95" s="28" t="n">
        <v>250000</v>
      </c>
      <c r="C95" s="28" t="n">
        <v>0</v>
      </c>
      <c r="D95" s="28" t="n">
        <v>83432</v>
      </c>
      <c r="E95" s="15">
        <f>IF(C95-D95&gt;0,B95-(C95-D95),B95+(C95-D95))</f>
        <v/>
      </c>
      <c r="F95" s="20">
        <f>+B95-E95</f>
        <v/>
      </c>
    </row>
    <row r="96">
      <c r="A96" s="10" t="n">
        <v>36561</v>
      </c>
      <c r="B96" s="28" t="n">
        <v>250000</v>
      </c>
      <c r="C96" s="28" t="n">
        <v>0</v>
      </c>
      <c r="D96" s="28" t="n">
        <v>83432</v>
      </c>
      <c r="E96" s="15">
        <f>IF(C96-D96&gt;0,B96-(C96-D96),B96+(C96-D96))</f>
        <v/>
      </c>
      <c r="F96" s="20">
        <f>+B96-E96</f>
        <v/>
      </c>
    </row>
    <row r="97">
      <c r="A97" s="10" t="n">
        <v>36562</v>
      </c>
      <c r="B97" s="28" t="n">
        <v>250000</v>
      </c>
      <c r="C97" s="28" t="n">
        <v>0</v>
      </c>
      <c r="D97" s="28" t="n">
        <v>83432</v>
      </c>
      <c r="E97" s="15">
        <f>IF(C97-D97&gt;0,B97-(C97-D97),B97+(C97-D97))</f>
        <v/>
      </c>
      <c r="F97" s="20">
        <f>+B97-E97</f>
        <v/>
      </c>
    </row>
    <row r="98">
      <c r="A98" s="10" t="n">
        <v>36563</v>
      </c>
      <c r="B98" s="28" t="n">
        <v>250000</v>
      </c>
      <c r="C98" s="28" t="n">
        <v>0</v>
      </c>
      <c r="D98" s="28" t="n">
        <v>83432</v>
      </c>
      <c r="E98" s="15">
        <f>IF(C98-D98&gt;0,B98-(C98-D98),B98+(C98-D98))</f>
        <v/>
      </c>
      <c r="F98" s="20">
        <f>+B98-E98</f>
        <v/>
      </c>
    </row>
    <row r="99">
      <c r="A99" s="10" t="n">
        <v>36564</v>
      </c>
      <c r="B99" s="28" t="n">
        <v>250000</v>
      </c>
      <c r="C99" s="28" t="n">
        <v>0</v>
      </c>
      <c r="D99" s="15" t="n">
        <v>83432</v>
      </c>
      <c r="E99" s="15">
        <f>IF(C99-D99&gt;0,B99-(C99-D99),B99+(C99-D99))</f>
        <v/>
      </c>
      <c r="F99" s="20">
        <f>+B99-E99</f>
        <v/>
      </c>
    </row>
    <row r="100">
      <c r="A100" s="10" t="n">
        <v>36565</v>
      </c>
      <c r="B100" s="28" t="n">
        <v>250000</v>
      </c>
      <c r="C100" s="28" t="n">
        <v>0</v>
      </c>
      <c r="D100" s="15" t="n">
        <v>88432</v>
      </c>
      <c r="E100" s="15">
        <f>IF(C100-D100&gt;0,B100-(C100-D100),B100+(C100-D100))</f>
        <v/>
      </c>
      <c r="F100" s="20">
        <f>+B100-E100</f>
        <v/>
      </c>
    </row>
    <row r="101">
      <c r="A101" s="10" t="n">
        <v>36566</v>
      </c>
      <c r="B101" s="28" t="n">
        <v>250000</v>
      </c>
      <c r="C101" s="28" t="n">
        <v>0</v>
      </c>
      <c r="D101" s="15" t="n">
        <v>86433</v>
      </c>
      <c r="E101" s="15">
        <f>IF(C101-D101&gt;0,B101-(C101-D101),B101+(C101-D101))</f>
        <v/>
      </c>
      <c r="F101" s="20">
        <f>+B101-E101</f>
        <v/>
      </c>
    </row>
    <row r="102">
      <c r="A102" s="10" t="n">
        <v>36567</v>
      </c>
      <c r="B102" s="28" t="n">
        <v>250000</v>
      </c>
      <c r="C102" s="28" t="n">
        <v>0</v>
      </c>
      <c r="D102" s="28" t="n">
        <v>86433</v>
      </c>
      <c r="E102" s="15">
        <f>IF(C102-D102&gt;0,B102-(C102-D102),B102+(C102-D102))</f>
        <v/>
      </c>
      <c r="F102" s="20">
        <f>+B102-E102</f>
        <v/>
      </c>
    </row>
    <row r="103">
      <c r="A103" s="10" t="n">
        <v>36568</v>
      </c>
      <c r="B103" s="28" t="n">
        <v>250000</v>
      </c>
      <c r="C103" s="28" t="n">
        <v>0</v>
      </c>
      <c r="D103" s="28" t="n">
        <v>93032</v>
      </c>
      <c r="E103" s="15">
        <f>IF(C103-D103&gt;0,B103-(C103-D103),B103+(C103-D103))</f>
        <v/>
      </c>
      <c r="F103" s="20">
        <f>+B103-E103</f>
        <v/>
      </c>
    </row>
    <row r="104">
      <c r="A104" s="10" t="n">
        <v>36569</v>
      </c>
      <c r="B104" s="28" t="n">
        <v>250000</v>
      </c>
      <c r="C104" s="28" t="n">
        <v>0</v>
      </c>
      <c r="D104" s="28" t="n">
        <v>93032</v>
      </c>
      <c r="E104" s="15">
        <f>IF(C104-D104&gt;0,B104-(C104-D104),B104+(C104-D104))</f>
        <v/>
      </c>
      <c r="F104" s="20">
        <f>+B104-E104</f>
        <v/>
      </c>
    </row>
    <row r="105">
      <c r="A105" s="10" t="n">
        <v>36570</v>
      </c>
      <c r="B105" s="28" t="n">
        <v>250000</v>
      </c>
      <c r="C105" s="28" t="n">
        <v>0</v>
      </c>
      <c r="D105" s="28" t="n">
        <v>93032</v>
      </c>
      <c r="E105" s="15">
        <f>IF(C105-D105&gt;0,B105-(C105-D105),B105+(C105-D105))</f>
        <v/>
      </c>
      <c r="F105" s="20">
        <f>+B105-E105</f>
        <v/>
      </c>
    </row>
    <row r="106">
      <c r="A106" s="10" t="n">
        <v>36571</v>
      </c>
      <c r="B106" s="28" t="n">
        <v>250000</v>
      </c>
      <c r="C106" s="28" t="n">
        <v>0</v>
      </c>
      <c r="D106" s="28" t="n">
        <v>93032</v>
      </c>
      <c r="E106" s="15">
        <f>IF(C106-D106&gt;0,B106-(C106-D106),B106+(C106-D106))</f>
        <v/>
      </c>
      <c r="F106" s="20">
        <f>+B106-E106</f>
        <v/>
      </c>
    </row>
    <row r="107">
      <c r="A107" s="10" t="n">
        <v>36572</v>
      </c>
      <c r="B107" s="28" t="n">
        <v>250000</v>
      </c>
      <c r="C107" s="28" t="n">
        <v>0</v>
      </c>
      <c r="D107" s="28" t="n">
        <v>86433</v>
      </c>
      <c r="E107" s="15">
        <f>IF(C107-D107&gt;0,B107-(C107-D107),B107+(C107-D107))</f>
        <v/>
      </c>
      <c r="F107" s="20">
        <f>+B107-E107</f>
        <v/>
      </c>
    </row>
    <row r="108">
      <c r="A108" s="10" t="n">
        <v>36573</v>
      </c>
      <c r="B108" s="28" t="n">
        <v>250000</v>
      </c>
      <c r="C108" s="28" t="n">
        <v>0</v>
      </c>
      <c r="D108" s="28" t="n">
        <v>96433</v>
      </c>
      <c r="E108" s="15">
        <f>IF(C108-D108&gt;0,B108-(C108-D108),B108+(C108-D108))</f>
        <v/>
      </c>
      <c r="F108" s="20">
        <f>+B108-E108</f>
        <v/>
      </c>
    </row>
    <row r="109">
      <c r="A109" s="10" t="n">
        <v>36574</v>
      </c>
      <c r="B109" s="28" t="n">
        <v>250000</v>
      </c>
      <c r="C109" s="28" t="n">
        <v>0</v>
      </c>
      <c r="D109" s="28" t="n">
        <v>96433</v>
      </c>
      <c r="E109" s="15">
        <f>IF(C109-D109&gt;0,B109-(C109-D109),B109+(C109-D109))</f>
        <v/>
      </c>
      <c r="F109" s="20">
        <f>+B109-E109</f>
        <v/>
      </c>
    </row>
    <row r="110">
      <c r="A110" s="10" t="n">
        <v>36575</v>
      </c>
      <c r="B110" s="28" t="n">
        <v>250000</v>
      </c>
      <c r="C110" s="28" t="n">
        <v>0</v>
      </c>
      <c r="D110" s="28" t="n">
        <v>101433</v>
      </c>
      <c r="E110" s="15">
        <f>IF(C110-D110&gt;0,B110-(C110-D110),B110+(C110-D110))</f>
        <v/>
      </c>
      <c r="F110" s="20">
        <f>+B110-E110</f>
        <v/>
      </c>
    </row>
    <row r="111">
      <c r="A111" s="10" t="n">
        <v>36576</v>
      </c>
      <c r="B111" s="28" t="n">
        <v>250000</v>
      </c>
      <c r="C111" s="28" t="n">
        <v>0</v>
      </c>
      <c r="D111" s="28" t="n">
        <v>101433</v>
      </c>
      <c r="E111" s="15">
        <f>IF(C111-D111&gt;0,B111-(C111-D111),B111+(C111-D111))</f>
        <v/>
      </c>
      <c r="F111" s="20">
        <f>+B111-E111</f>
        <v/>
      </c>
    </row>
    <row r="112">
      <c r="A112" s="10" t="n">
        <v>36577</v>
      </c>
      <c r="B112" s="28" t="n">
        <v>250000</v>
      </c>
      <c r="C112" s="28" t="n">
        <v>0</v>
      </c>
      <c r="D112" s="28" t="n">
        <v>101433</v>
      </c>
      <c r="E112" s="15">
        <f>IF(C112-D112&gt;0,B112-(C112-D112),B112+(C112-D112))</f>
        <v/>
      </c>
      <c r="F112" s="20">
        <f>+B112-E112</f>
        <v/>
      </c>
    </row>
    <row r="113">
      <c r="A113" s="10" t="n">
        <v>36578</v>
      </c>
      <c r="B113" s="28" t="n">
        <v>250000</v>
      </c>
      <c r="C113" s="28" t="n">
        <v>0</v>
      </c>
      <c r="D113" s="28" t="n">
        <v>101433</v>
      </c>
      <c r="E113" s="15">
        <f>IF(C113-D113&gt;0,B113-(C113-D113),B113+(C113-D113))</f>
        <v/>
      </c>
      <c r="F113" s="20">
        <f>+B113-E113</f>
        <v/>
      </c>
    </row>
    <row r="114">
      <c r="A114" s="10" t="n">
        <v>36579</v>
      </c>
      <c r="B114" s="28" t="n">
        <v>250000</v>
      </c>
      <c r="C114" s="28" t="n">
        <v>0</v>
      </c>
      <c r="D114" s="28" t="n">
        <v>103433</v>
      </c>
      <c r="E114" s="15">
        <f>IF(C114-D114&gt;0,B114-(C114-D114),B114+(C114-D114))</f>
        <v/>
      </c>
      <c r="F114" s="20">
        <f>+B114-E114</f>
        <v/>
      </c>
    </row>
    <row r="115">
      <c r="A115" s="10" t="n">
        <v>36580</v>
      </c>
      <c r="B115" s="28" t="n">
        <v>250000</v>
      </c>
      <c r="C115" s="28" t="n">
        <v>0</v>
      </c>
      <c r="D115" s="28" t="n">
        <v>107612</v>
      </c>
      <c r="E115" s="15">
        <f>IF(C115-D115&gt;0,B115-(C115-D115),B115+(C115-D115))</f>
        <v/>
      </c>
      <c r="F115" s="20">
        <f>+B115-E115</f>
        <v/>
      </c>
    </row>
    <row r="116">
      <c r="A116" s="10" t="n">
        <v>36581</v>
      </c>
      <c r="B116" s="28" t="n">
        <v>250000</v>
      </c>
      <c r="C116" s="28" t="n">
        <v>0</v>
      </c>
      <c r="D116" s="28" t="n">
        <v>113433</v>
      </c>
      <c r="E116" s="15">
        <f>IF(C116-D116&gt;0,B116-(C116-D116),B116+(C116-D116))</f>
        <v/>
      </c>
      <c r="F116" s="20">
        <f>+B116-E116</f>
        <v/>
      </c>
    </row>
    <row r="117">
      <c r="A117" s="10" t="n">
        <v>36582</v>
      </c>
      <c r="B117" s="28" t="n">
        <v>250000</v>
      </c>
      <c r="C117" s="28" t="n">
        <v>0</v>
      </c>
      <c r="D117" s="28" t="n">
        <v>113433</v>
      </c>
      <c r="E117" s="15">
        <f>IF(C117-D117&gt;0,B117-(C117-D117),B117+(C117-D117))</f>
        <v/>
      </c>
      <c r="F117" s="20">
        <f>+B117-E117</f>
        <v/>
      </c>
    </row>
    <row r="118">
      <c r="A118" s="10" t="n">
        <v>36583</v>
      </c>
      <c r="B118" s="28" t="n">
        <v>250000</v>
      </c>
      <c r="C118" s="28" t="n">
        <v>0</v>
      </c>
      <c r="D118" s="28" t="n">
        <v>113433</v>
      </c>
      <c r="E118" s="15">
        <f>IF(C118-D118&gt;0,B118-(C118-D118),B118+(C118-D118))</f>
        <v/>
      </c>
      <c r="F118" s="20">
        <f>+B118-E118</f>
        <v/>
      </c>
    </row>
    <row r="119">
      <c r="A119" s="10" t="n">
        <v>36584</v>
      </c>
      <c r="B119" s="28" t="n">
        <v>250000</v>
      </c>
      <c r="C119" s="28" t="n">
        <v>0</v>
      </c>
      <c r="D119" s="28" t="n">
        <v>123433</v>
      </c>
      <c r="E119" s="15">
        <f>IF(C119-D119&gt;0,B119-(C119-D119),B119+(C119-D119))</f>
        <v/>
      </c>
      <c r="F119" s="20">
        <f>+B119-E119</f>
        <v/>
      </c>
    </row>
    <row r="120">
      <c r="A120" s="10" t="n">
        <v>36585</v>
      </c>
      <c r="B120" s="28" t="n">
        <v>250000</v>
      </c>
      <c r="C120" s="28" t="n">
        <v>0</v>
      </c>
      <c r="D120" s="28" t="n">
        <v>118433</v>
      </c>
      <c r="E120" s="15">
        <f>IF(C120-D120&gt;0,B120-(C120-D120),B120+(C120-D120))</f>
        <v/>
      </c>
      <c r="F120" s="20">
        <f>+B120-E120</f>
        <v/>
      </c>
      <c r="G120" t="n">
        <v>96004</v>
      </c>
    </row>
    <row r="121">
      <c r="A121" s="10" t="n">
        <v>36586</v>
      </c>
      <c r="B121" s="28" t="n">
        <v>250000</v>
      </c>
      <c r="C121" s="28" t="n">
        <v>0</v>
      </c>
      <c r="D121" s="28" t="n">
        <v>130430</v>
      </c>
      <c r="E121" s="15">
        <f>IF(C121-D121&gt;0,B121-(C121-D121),B121+(C121-D121))</f>
        <v/>
      </c>
      <c r="F121" s="20">
        <f>+E121-B121</f>
        <v/>
      </c>
    </row>
    <row r="122">
      <c r="A122" s="10">
        <f>+A121+1</f>
        <v/>
      </c>
      <c r="B122" s="28" t="n">
        <v>250000</v>
      </c>
      <c r="C122" s="28" t="n">
        <v>0</v>
      </c>
      <c r="D122" s="28" t="n">
        <v>129775</v>
      </c>
      <c r="E122" s="15">
        <f>IF(C122-D122&gt;0,B122-(C122-D122),B122+(C122-D122))</f>
        <v/>
      </c>
      <c r="F122" s="20">
        <f>+E122-B122</f>
        <v/>
      </c>
    </row>
    <row r="123">
      <c r="A123" s="10">
        <f>+A122+1</f>
        <v/>
      </c>
      <c r="B123" s="28" t="n">
        <v>250000</v>
      </c>
      <c r="C123" s="28" t="n">
        <v>0</v>
      </c>
      <c r="D123" s="28" t="n">
        <v>151432</v>
      </c>
      <c r="E123" s="15">
        <f>IF(C123-D123&gt;0,B123-(C123-D123),B123+(C123-D123))</f>
        <v/>
      </c>
      <c r="F123" s="20">
        <f>+E123-B123</f>
        <v/>
      </c>
    </row>
    <row r="124">
      <c r="A124" s="10">
        <f>+A123+1</f>
        <v/>
      </c>
      <c r="B124" s="28" t="n">
        <v>250000</v>
      </c>
      <c r="C124" s="28" t="n">
        <v>0</v>
      </c>
      <c r="D124" s="28" t="n">
        <v>128432</v>
      </c>
      <c r="E124" s="15">
        <f>IF(C124-D124&gt;0,B124-(C124-D124),B124+(C124-D124))</f>
        <v/>
      </c>
      <c r="F124" s="20">
        <f>+E124-B124</f>
        <v/>
      </c>
    </row>
    <row r="125">
      <c r="A125" s="10">
        <f>+A124+1</f>
        <v/>
      </c>
      <c r="B125" s="28" t="n">
        <v>250000</v>
      </c>
      <c r="C125" s="28" t="n">
        <v>0</v>
      </c>
      <c r="D125" s="28" t="n">
        <v>128432</v>
      </c>
      <c r="E125" s="15">
        <f>IF(C125-D125&gt;0,B125-(C125-D125),B125+(C125-D125))</f>
        <v/>
      </c>
      <c r="F125" s="20">
        <f>+E125-B125</f>
        <v/>
      </c>
    </row>
    <row r="126">
      <c r="A126" s="10">
        <f>+A125+1</f>
        <v/>
      </c>
      <c r="B126" s="28" t="n">
        <v>250000</v>
      </c>
      <c r="C126" s="28" t="n">
        <v>0</v>
      </c>
      <c r="D126" s="28" t="n">
        <v>128432</v>
      </c>
      <c r="E126" s="15">
        <f>IF(C126-D126&gt;0,B126-(C126-D126),B126+(C126-D126))</f>
        <v/>
      </c>
      <c r="F126" s="20">
        <f>+E126-B126</f>
        <v/>
      </c>
    </row>
    <row r="127">
      <c r="A127" s="10">
        <f>+A126+1</f>
        <v/>
      </c>
      <c r="B127" s="28" t="n">
        <v>250000</v>
      </c>
      <c r="C127" s="28" t="n">
        <v>0</v>
      </c>
      <c r="D127" s="28" t="n">
        <v>164751</v>
      </c>
      <c r="E127" s="15">
        <f>IF(C127-D127&gt;0,B127-(C127-D127),B127+(C127-D127))</f>
        <v/>
      </c>
      <c r="F127" s="20">
        <f>+E127-B127</f>
        <v/>
      </c>
    </row>
    <row r="128">
      <c r="A128" s="10">
        <f>+A127+1</f>
        <v/>
      </c>
      <c r="B128" s="28" t="n">
        <v>250000</v>
      </c>
      <c r="C128" s="28" t="n">
        <v>0</v>
      </c>
      <c r="D128" s="15" t="n">
        <v>130801</v>
      </c>
      <c r="E128" s="15">
        <f>IF(C128-D128&gt;0,B128-(C128-D128),B128+(C128-D128))</f>
        <v/>
      </c>
      <c r="F128" s="20">
        <f>+E128-B128</f>
        <v/>
      </c>
    </row>
    <row r="129">
      <c r="A129" s="10">
        <f>+A128+1</f>
        <v/>
      </c>
      <c r="B129" s="28" t="n">
        <v>250000</v>
      </c>
      <c r="C129" s="28" t="n">
        <v>0</v>
      </c>
      <c r="D129" s="15" t="n">
        <v>118583</v>
      </c>
      <c r="E129" s="15">
        <f>IF(C129-D129&gt;0,B129-(C129-D129),B129+(C129-D129))</f>
        <v/>
      </c>
      <c r="F129" s="20">
        <f>+E129-B129</f>
        <v/>
      </c>
    </row>
    <row r="130">
      <c r="A130" s="10">
        <f>+A129+1</f>
        <v/>
      </c>
      <c r="B130" s="28" t="n">
        <v>250000</v>
      </c>
      <c r="C130" s="28" t="n">
        <v>0</v>
      </c>
      <c r="D130" s="15" t="n">
        <v>98431</v>
      </c>
      <c r="E130" s="15">
        <f>IF(C130-D130&gt;0,B130-(C130-D130),B130+(C130-D130))</f>
        <v/>
      </c>
      <c r="F130" s="20">
        <f>+E130-B130</f>
        <v/>
      </c>
    </row>
    <row r="131">
      <c r="A131" s="10">
        <f>+A130+1</f>
        <v/>
      </c>
      <c r="B131" s="28" t="n">
        <v>250000</v>
      </c>
      <c r="C131" s="28" t="n">
        <v>0</v>
      </c>
      <c r="D131" s="28" t="n">
        <v>118431</v>
      </c>
      <c r="E131" s="15">
        <f>IF(C131-D131&gt;0,B131-(C131-D131),B131+(C131-D131))</f>
        <v/>
      </c>
      <c r="F131" s="20">
        <f>+E131-B131</f>
        <v/>
      </c>
    </row>
    <row r="132">
      <c r="A132" s="10">
        <f>+A131+1</f>
        <v/>
      </c>
      <c r="B132" s="28" t="n">
        <v>250000</v>
      </c>
      <c r="C132" s="28" t="n">
        <v>0</v>
      </c>
      <c r="D132" s="28" t="n">
        <v>118431</v>
      </c>
      <c r="E132" s="15">
        <f>IF(C132-D132&gt;0,B132-(C132-D132),B132+(C132-D132))</f>
        <v/>
      </c>
      <c r="F132" s="20">
        <f>+E132-B132</f>
        <v/>
      </c>
    </row>
    <row r="133">
      <c r="A133" s="10">
        <f>+A132+1</f>
        <v/>
      </c>
      <c r="B133" s="28" t="n">
        <v>250000</v>
      </c>
      <c r="C133" s="28" t="n">
        <v>0</v>
      </c>
      <c r="D133" s="28" t="n">
        <v>118431</v>
      </c>
      <c r="E133" s="15">
        <f>IF(C133-D133&gt;0,B133-(C133-D133),B133+(C133-D133))</f>
        <v/>
      </c>
      <c r="F133" s="20">
        <f>+E133-B133</f>
        <v/>
      </c>
    </row>
    <row r="134">
      <c r="A134" s="10">
        <f>+A133+1</f>
        <v/>
      </c>
      <c r="B134" s="28" t="n">
        <v>250000</v>
      </c>
      <c r="C134" s="28" t="n">
        <v>0</v>
      </c>
      <c r="D134" s="28" t="n">
        <v>118431</v>
      </c>
      <c r="E134" s="15">
        <f>IF(C134-D134&gt;0,B134-(C134-D134),B134+(C134-D134))</f>
        <v/>
      </c>
      <c r="F134" s="20">
        <f>+E134-B134</f>
        <v/>
      </c>
    </row>
    <row r="135">
      <c r="A135" s="10">
        <f>+A134+1</f>
        <v/>
      </c>
      <c r="B135" s="28" t="n">
        <v>250000</v>
      </c>
      <c r="C135" s="28" t="n">
        <v>0</v>
      </c>
      <c r="D135" s="28" t="n">
        <v>108431</v>
      </c>
      <c r="E135" s="15">
        <f>IF(C135-D135&gt;0,B135-(C135-D135),B135+(C135-D135))</f>
        <v/>
      </c>
      <c r="F135" s="20">
        <f>+E135-B135</f>
        <v/>
      </c>
    </row>
    <row r="136">
      <c r="A136" s="10">
        <f>+A135+1</f>
        <v/>
      </c>
      <c r="B136" s="28" t="n">
        <v>250000</v>
      </c>
      <c r="C136" s="28" t="n">
        <v>0</v>
      </c>
      <c r="D136" s="28" t="n">
        <v>98431</v>
      </c>
      <c r="E136" s="15">
        <f>IF(C136-D136&gt;0,B136-(C136-D136),B136+(C136-D136))</f>
        <v/>
      </c>
      <c r="F136" s="20">
        <f>+E136-B136</f>
        <v/>
      </c>
    </row>
    <row r="137">
      <c r="A137" s="10">
        <f>+A136+1</f>
        <v/>
      </c>
      <c r="B137" s="28" t="n">
        <v>250000</v>
      </c>
      <c r="C137" s="28" t="n">
        <v>0</v>
      </c>
      <c r="D137" s="28" t="n">
        <v>100260</v>
      </c>
      <c r="E137" s="15">
        <f>IF(C137-D137&gt;0,B137-(C137-D137),B137+(C137-D137))</f>
        <v/>
      </c>
      <c r="F137" s="20">
        <f>+E137-B137</f>
        <v/>
      </c>
    </row>
    <row r="138">
      <c r="A138" s="10">
        <f>+A137+1</f>
        <v/>
      </c>
      <c r="B138" s="28" t="n">
        <v>250000</v>
      </c>
      <c r="C138" s="28" t="n">
        <v>0</v>
      </c>
      <c r="D138" s="28" t="n">
        <v>108918</v>
      </c>
      <c r="E138" s="15">
        <f>IF(C138-D138&gt;0,B138-(C138-D138),B138+(C138-D138))</f>
        <v/>
      </c>
      <c r="F138" s="20">
        <f>+E138-B138</f>
        <v/>
      </c>
    </row>
    <row r="139">
      <c r="A139" s="10">
        <f>+A138+1</f>
        <v/>
      </c>
      <c r="B139" s="28" t="n">
        <v>250000</v>
      </c>
      <c r="C139" s="28" t="n">
        <v>0</v>
      </c>
      <c r="D139" s="28" t="n">
        <v>108918</v>
      </c>
      <c r="E139" s="15">
        <f>IF(C139-D139&gt;0,B139-(C139-D139),B139+(C139-D139))</f>
        <v/>
      </c>
      <c r="F139" s="20">
        <f>+E139-B139</f>
        <v/>
      </c>
    </row>
    <row r="140">
      <c r="A140" s="10">
        <f>+A139+1</f>
        <v/>
      </c>
      <c r="B140" s="28" t="n">
        <v>250000</v>
      </c>
      <c r="C140" s="28" t="n">
        <v>0</v>
      </c>
      <c r="D140" s="28" t="n">
        <v>108918</v>
      </c>
      <c r="E140" s="15">
        <f>IF(C140-D140&gt;0,B140-(C140-D140),B140+(C140-D140))</f>
        <v/>
      </c>
      <c r="F140" s="20">
        <f>+E140-B140</f>
        <v/>
      </c>
    </row>
    <row r="141">
      <c r="A141" s="10">
        <f>+A140+1</f>
        <v/>
      </c>
      <c r="B141" s="28" t="n">
        <v>250000</v>
      </c>
      <c r="C141" s="28" t="n">
        <v>0</v>
      </c>
      <c r="D141" s="28" t="n">
        <v>108432</v>
      </c>
      <c r="E141" s="15">
        <f>IF(C141-D141&gt;0,B141-(C141-D141),B141+(C141-D141))</f>
        <v/>
      </c>
      <c r="F141" s="20">
        <f>+E141-B141</f>
        <v/>
      </c>
    </row>
    <row r="142">
      <c r="A142" s="10">
        <f>+A141+1</f>
        <v/>
      </c>
      <c r="B142" s="28" t="n">
        <v>250000</v>
      </c>
      <c r="C142" s="28" t="n">
        <v>0</v>
      </c>
      <c r="D142" s="28" t="n">
        <v>108431</v>
      </c>
      <c r="E142" s="15">
        <f>IF(C142-D142&gt;0,B142-(C142-D142),B142+(C142-D142))</f>
        <v/>
      </c>
      <c r="F142" s="20">
        <f>+E142-B142</f>
        <v/>
      </c>
    </row>
    <row r="143">
      <c r="A143" s="10">
        <f>+A142+1</f>
        <v/>
      </c>
      <c r="B143" s="28" t="n">
        <v>250000</v>
      </c>
      <c r="C143" s="28" t="n">
        <v>0</v>
      </c>
      <c r="D143" s="28" t="n">
        <v>108432</v>
      </c>
      <c r="E143" s="15">
        <f>IF(C143-D143&gt;0,B143-(C143-D143),B143+(C143-D143))</f>
        <v/>
      </c>
      <c r="F143" s="20">
        <f>+E143-B143</f>
        <v/>
      </c>
    </row>
    <row r="144">
      <c r="A144" s="10">
        <f>+A143+1</f>
        <v/>
      </c>
      <c r="B144" s="28" t="n">
        <v>250000</v>
      </c>
      <c r="C144" s="28" t="n">
        <v>0</v>
      </c>
      <c r="D144" s="28" t="n">
        <v>108431</v>
      </c>
      <c r="E144" s="15">
        <f>IF(C144-D144&gt;0,B144-(C144-D144),B144+(C144-D144))</f>
        <v/>
      </c>
      <c r="F144" s="20">
        <f>+E144-B144</f>
        <v/>
      </c>
    </row>
    <row r="145">
      <c r="A145" s="10">
        <f>+A144+1</f>
        <v/>
      </c>
      <c r="B145" s="28" t="n">
        <v>250000</v>
      </c>
      <c r="C145" s="28" t="n">
        <v>0</v>
      </c>
      <c r="D145" s="28" t="n">
        <v>98431</v>
      </c>
      <c r="E145" s="15">
        <f>IF(C145-D145&gt;0,B145-(C145-D145),B145+(C145-D145))</f>
        <v/>
      </c>
      <c r="F145" s="20">
        <f>+E145-B145</f>
        <v/>
      </c>
    </row>
    <row r="146">
      <c r="A146" s="10">
        <f>+A145+1</f>
        <v/>
      </c>
      <c r="B146" s="28" t="n">
        <v>250000</v>
      </c>
      <c r="C146" s="28" t="n">
        <v>0</v>
      </c>
      <c r="D146" s="28" t="n">
        <v>98431</v>
      </c>
      <c r="E146" s="15">
        <f>IF(C146-D146&gt;0,B146-(C146-D146),B146+(C146-D146))</f>
        <v/>
      </c>
      <c r="F146" s="20">
        <f>+E146-B146</f>
        <v/>
      </c>
    </row>
    <row r="147">
      <c r="A147" s="10">
        <f>+A146+1</f>
        <v/>
      </c>
      <c r="B147" s="28" t="n">
        <v>250000</v>
      </c>
      <c r="C147" s="28" t="n">
        <v>0</v>
      </c>
      <c r="D147" s="28" t="n">
        <v>98431</v>
      </c>
      <c r="E147" s="15">
        <f>IF(C147-D147&gt;0,B147-(C147-D147),B147+(C147-D147))</f>
        <v/>
      </c>
      <c r="F147" s="20">
        <f>+E147-B147</f>
        <v/>
      </c>
    </row>
    <row r="148">
      <c r="A148" s="10">
        <f>+A147+1</f>
        <v/>
      </c>
      <c r="B148" s="28" t="n">
        <v>250000</v>
      </c>
      <c r="C148" s="28" t="n">
        <v>0</v>
      </c>
      <c r="D148" s="28" t="n">
        <v>98431</v>
      </c>
      <c r="E148" s="15">
        <f>IF(C148-D148&gt;0,B148-(C148-D148),B148+(C148-D148))</f>
        <v/>
      </c>
      <c r="F148" s="20">
        <f>+E148-B148</f>
        <v/>
      </c>
    </row>
    <row r="149">
      <c r="A149" s="10">
        <f>+A148+1</f>
        <v/>
      </c>
      <c r="B149" s="28" t="n">
        <v>250000</v>
      </c>
      <c r="C149" s="28" t="n">
        <v>0</v>
      </c>
      <c r="D149" s="28" t="n">
        <v>112861</v>
      </c>
      <c r="E149" s="15">
        <f>IF(C149-D149&gt;0,B149-(C149-D149),B149+(C149-D149))</f>
        <v/>
      </c>
      <c r="F149" s="20">
        <f>+E149-B149</f>
        <v/>
      </c>
    </row>
    <row r="150">
      <c r="A150" s="10">
        <f>+A149+1</f>
        <v/>
      </c>
      <c r="B150" s="28" t="n">
        <v>250000</v>
      </c>
      <c r="C150" s="28" t="n">
        <v>0</v>
      </c>
      <c r="D150" s="28" t="n">
        <v>115446</v>
      </c>
      <c r="E150" s="15">
        <f>IF(C150-D150&gt;0,B150-(C150-D150),B150+(C150-D150))</f>
        <v/>
      </c>
      <c r="F150" s="20">
        <f>+E150-B150</f>
        <v/>
      </c>
    </row>
    <row r="151">
      <c r="A151" s="10">
        <f>+A150+1</f>
        <v/>
      </c>
      <c r="B151" s="28" t="n">
        <v>250000</v>
      </c>
      <c r="C151" s="28" t="n">
        <v>0</v>
      </c>
      <c r="D151" s="28" t="n">
        <v>106985</v>
      </c>
      <c r="E151" s="15">
        <f>IF(C151-D151&gt;0,B151-(C151-D151),B151+(C151-D151))</f>
        <v/>
      </c>
      <c r="F151" s="20">
        <f>+E151-B151</f>
        <v/>
      </c>
      <c r="G151" t="n">
        <v>115479</v>
      </c>
    </row>
  </sheetData>
  <autoFilter ref="G1:G151"/>
  <pageMargins left="0.75" right="0.75" top="1" bottom="1" header="0.5" footer="0.5"/>
  <pageSetup orientation="portrait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Cora Pendergrass</dc:creator>
  <dcterms:created xsi:type="dcterms:W3CDTF">2000-07-05T20:24:56Z</dcterms:created>
  <dcterms:modified xsi:type="dcterms:W3CDTF">2025-09-29T13:27:11Z</dcterms:modified>
  <cp:lastModifiedBy>Felienne</cp:lastModifiedBy>
  <cp:lastPrinted>2000-08-22T18:34:00Z</cp:lastPrinted>
</cp:coreProperties>
</file>