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80" yWindow="135" windowWidth="14220" windowHeight="8325" tabRatio="600" firstSheet="0" activeTab="0" autoFilterDateGrouping="1"/>
  </bookViews>
  <sheets>
    <sheet name="Power" sheetId="1" state="visible" r:id="rId1"/>
    <sheet name="Physical Gas" sheetId="2" state="visible" r:id="rId2"/>
    <sheet name="Financial Gas" sheetId="3" state="visible" r:id="rId3"/>
    <sheet name="E-Mail" sheetId="4" state="visible" r:id="rId4"/>
  </sheets>
  <definedNames>
    <definedName name="TABLE" localSheetId="0">Power!$B$7:$J$40</definedName>
    <definedName name="TABLE_2" localSheetId="0">Power!$B$7:$J$43</definedName>
    <definedName name="TABLE_3" localSheetId="0">Power!$B$7:$J$47</definedName>
    <definedName name="TABLE_4" localSheetId="0">Power!$B$7:$J$47</definedName>
    <definedName name="TABLE_5" localSheetId="0">Power!$B$7:$J$50</definedName>
    <definedName name="TABLE_6" localSheetId="0">Power!$B$7:$J$51</definedName>
    <definedName name="TABLE_7" localSheetId="0">Power!$B$7:$J$52</definedName>
    <definedName name="TABLE_8" localSheetId="0">Power!$B$7:$J$46</definedName>
    <definedName name="TABLE_9" localSheetId="0">Power!$B$7:$J$52</definedName>
    <definedName name="TABLE" localSheetId="1">'Physical Gas'!$B$7:$J$45</definedName>
    <definedName name="TABLE_2" localSheetId="1">'Physical Gas'!$B$7:$J$46</definedName>
    <definedName name="TABLE_3" localSheetId="1">'Physical Gas'!$B$7:$J$49</definedName>
    <definedName name="TABLE_4" localSheetId="1">'Physical Gas'!$B$7:$J$35</definedName>
    <definedName name="TABLE_5" localSheetId="1">'Physical Gas'!$B$7:$J$35</definedName>
    <definedName name="TABLE_6" localSheetId="1">'Physical Gas'!$B$7:$J$46</definedName>
    <definedName name="TABLE_7" localSheetId="1">'Physical Gas'!$B$7:$J$46</definedName>
    <definedName name="TABLE" localSheetId="2">'Financial Gas'!$B$7:$J$22</definedName>
    <definedName name="TABLE_2" localSheetId="2">'Financial Gas'!$B$7:$J$21</definedName>
    <definedName name="TABLE_3" localSheetId="2">'Financial Gas'!$B$7:$J$22</definedName>
    <definedName name="TABLE_4" localSheetId="2">'Financial Gas'!$B$7:$J$27</definedName>
    <definedName name="TABLE_5" localSheetId="2">'Financial Gas'!$B$7:$J$28</definedName>
    <definedName name="TABLE_6" localSheetId="2">'Financial Gas'!$B$7:$J$22</definedName>
  </definedNames>
  <calcPr calcId="152511" fullCalcOnLoad="1"/>
</workbook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mmmm\ d\,\ yyyy"/>
  </numFmts>
  <fonts count="7">
    <font>
      <name val="Arial"/>
      <sz val="10"/>
    </font>
    <font>
      <name val="Arial"/>
      <sz val="10"/>
    </font>
    <font>
      <name val="Arial"/>
      <b val="1"/>
      <sz val="10"/>
    </font>
    <font>
      <name val="Arial"/>
      <family val="2"/>
      <b val="1"/>
      <sz val="10"/>
    </font>
    <font>
      <name val="Arial"/>
      <family val="2"/>
      <b val="1"/>
      <sz val="8"/>
    </font>
    <font>
      <name val="Arial"/>
      <family val="2"/>
      <b val="1"/>
      <sz val="9"/>
    </font>
    <font>
      <name val="Arial"/>
      <family val="2"/>
      <sz val="8"/>
    </font>
  </fonts>
  <fills count="6">
    <fill>
      <patternFill/>
    </fill>
    <fill>
      <patternFill patternType="gray125"/>
    </fill>
    <fill>
      <patternFill patternType="solid">
        <fgColor indexed="9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43" fontId="1" fillId="0" borderId="0"/>
  </cellStyleXfs>
  <cellXfs count="74">
    <xf numFmtId="0" fontId="0" fillId="0" borderId="0" pivotButton="0" quotePrefix="0" xfId="0"/>
    <xf numFmtId="0" fontId="2" fillId="2" borderId="1" applyAlignment="1" pivotButton="0" quotePrefix="0" xfId="0">
      <alignment horizontal="right" vertical="center" wrapText="1"/>
    </xf>
    <xf numFmtId="0" fontId="0" fillId="2" borderId="1" applyAlignment="1" pivotButton="0" quotePrefix="0" xfId="0">
      <alignment horizontal="left" vertical="top" wrapText="1"/>
    </xf>
    <xf numFmtId="0" fontId="0" fillId="2" borderId="1" applyAlignment="1" pivotButton="0" quotePrefix="0" xfId="0">
      <alignment horizontal="right" vertical="top" wrapText="1"/>
    </xf>
    <xf numFmtId="0" fontId="2" fillId="2" borderId="2" applyAlignment="1" pivotButton="0" quotePrefix="0" xfId="0">
      <alignment horizontal="right" vertical="center" wrapText="1"/>
    </xf>
    <xf numFmtId="0" fontId="0" fillId="2" borderId="3" applyAlignment="1" pivotButton="0" quotePrefix="0" xfId="0">
      <alignment horizontal="left" vertical="top" wrapText="1"/>
    </xf>
    <xf numFmtId="0" fontId="0" fillId="2" borderId="3" applyAlignment="1" pivotButton="0" quotePrefix="0" xfId="0">
      <alignment horizontal="right" vertical="top" wrapText="1"/>
    </xf>
    <xf numFmtId="43" fontId="0" fillId="0" borderId="0" pivotButton="0" quotePrefix="0" xfId="1"/>
    <xf numFmtId="0" fontId="0" fillId="0" borderId="0" pivotButton="0" quotePrefix="0" xfId="0"/>
    <xf numFmtId="3" fontId="0" fillId="0" borderId="0" pivotButton="0" quotePrefix="0" xfId="0"/>
    <xf numFmtId="3" fontId="0" fillId="0" borderId="0" pivotButton="0" quotePrefix="0" xfId="0"/>
    <xf numFmtId="164" fontId="0" fillId="0" borderId="0" pivotButton="0" quotePrefix="0" xfId="1"/>
    <xf numFmtId="164" fontId="3" fillId="3" borderId="4" pivotButton="0" quotePrefix="0" xfId="1"/>
    <xf numFmtId="3" fontId="0" fillId="2" borderId="1" applyAlignment="1" pivotButton="0" quotePrefix="0" xfId="0">
      <alignment horizontal="right" vertical="top" wrapText="1"/>
    </xf>
    <xf numFmtId="3" fontId="0" fillId="2" borderId="3" applyAlignment="1" pivotButton="0" quotePrefix="0" xfId="0">
      <alignment horizontal="right" vertical="top" wrapText="1"/>
    </xf>
    <xf numFmtId="164" fontId="4" fillId="4" borderId="5" applyAlignment="1" pivotButton="0" quotePrefix="0" xfId="1">
      <alignment vertical="center"/>
    </xf>
    <xf numFmtId="164" fontId="4" fillId="4" borderId="4" applyAlignment="1" pivotButton="0" quotePrefix="0" xfId="1">
      <alignment vertical="center"/>
    </xf>
    <xf numFmtId="0" fontId="4" fillId="0" borderId="0" applyAlignment="1" pivotButton="0" quotePrefix="0" xfId="0">
      <alignment horizontal="left" vertical="center"/>
    </xf>
    <xf numFmtId="164" fontId="4" fillId="0" borderId="0" applyAlignment="1" pivotButton="0" quotePrefix="0" xfId="1">
      <alignment vertical="center"/>
    </xf>
    <xf numFmtId="164" fontId="3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horizontal="center"/>
    </xf>
    <xf numFmtId="0" fontId="3" fillId="4" borderId="6" pivotButton="0" quotePrefix="0" xfId="0"/>
    <xf numFmtId="0" fontId="3" fillId="4" borderId="6" applyAlignment="1" pivotButton="0" quotePrefix="0" xfId="0">
      <alignment horizontal="right"/>
    </xf>
    <xf numFmtId="0" fontId="3" fillId="4" borderId="7" pivotButton="0" quotePrefix="0" xfId="0"/>
    <xf numFmtId="0" fontId="3" fillId="4" borderId="4" pivotButton="0" quotePrefix="0" xfId="0"/>
    <xf numFmtId="0" fontId="0" fillId="0" borderId="0" applyAlignment="1" pivotButton="0" quotePrefix="0" xfId="0">
      <alignment horizontal="left"/>
    </xf>
    <xf numFmtId="0" fontId="3" fillId="3" borderId="6" applyAlignment="1" pivotButton="0" quotePrefix="0" xfId="0">
      <alignment horizontal="left"/>
    </xf>
    <xf numFmtId="0" fontId="3" fillId="3" borderId="7" applyAlignment="1" pivotButton="0" quotePrefix="0" xfId="0">
      <alignment horizontal="right"/>
    </xf>
    <xf numFmtId="0" fontId="3" fillId="3" borderId="6" pivotButton="0" quotePrefix="0" xfId="0"/>
    <xf numFmtId="0" fontId="6" fillId="0" borderId="0" pivotButton="0" quotePrefix="0" xfId="0"/>
    <xf numFmtId="165" fontId="4" fillId="3" borderId="8" applyAlignment="1" pivotButton="0" quotePrefix="0" xfId="0">
      <alignment horizontal="center" vertical="center"/>
    </xf>
    <xf numFmtId="165" fontId="4" fillId="3" borderId="9" applyAlignment="1" pivotButton="0" quotePrefix="0" xfId="0">
      <alignment horizontal="center" vertical="center"/>
    </xf>
    <xf numFmtId="0" fontId="4" fillId="3" borderId="5" applyAlignment="1" pivotButton="0" quotePrefix="0" xfId="0">
      <alignment horizontal="center" vertical="center"/>
    </xf>
    <xf numFmtId="0" fontId="4" fillId="4" borderId="8" applyAlignment="1" pivotButton="0" quotePrefix="0" xfId="0">
      <alignment vertical="center"/>
    </xf>
    <xf numFmtId="0" fontId="4" fillId="4" borderId="10" applyAlignment="1" pivotButton="0" quotePrefix="0" xfId="0">
      <alignment horizontal="center" vertical="center"/>
    </xf>
    <xf numFmtId="164" fontId="4" fillId="4" borderId="5" applyAlignment="1" pivotButton="0" quotePrefix="0" xfId="1">
      <alignment horizontal="justify" vertical="center"/>
    </xf>
    <xf numFmtId="0" fontId="4" fillId="4" borderId="11" applyAlignment="1" pivotButton="0" quotePrefix="0" xfId="0">
      <alignment vertical="center"/>
    </xf>
    <xf numFmtId="0" fontId="4" fillId="4" borderId="1" applyAlignment="1" pivotButton="0" quotePrefix="0" xfId="0">
      <alignment horizontal="center" vertical="center"/>
    </xf>
    <xf numFmtId="164" fontId="4" fillId="4" borderId="12" applyAlignment="1" pivotButton="0" quotePrefix="0" xfId="1">
      <alignment horizontal="justify" vertical="center"/>
    </xf>
    <xf numFmtId="0" fontId="3" fillId="0" borderId="0" applyAlignment="1" pivotButton="0" quotePrefix="0" xfId="0">
      <alignment horizontal="center"/>
    </xf>
    <xf numFmtId="0" fontId="0" fillId="5" borderId="10" applyAlignment="1" pivotButton="0" quotePrefix="0" xfId="0">
      <alignment horizontal="left" wrapText="1"/>
    </xf>
    <xf numFmtId="0" fontId="0" fillId="0" borderId="10" pivotButton="0" quotePrefix="0" xfId="0"/>
    <xf numFmtId="0" fontId="2" fillId="2" borderId="2" applyAlignment="1" pivotButton="0" quotePrefix="0" xfId="0">
      <alignment horizontal="right" vertical="center" wrapText="1"/>
    </xf>
    <xf numFmtId="0" fontId="0" fillId="2" borderId="1" applyAlignment="1" pivotButton="0" quotePrefix="0" xfId="0">
      <alignment horizontal="right" vertical="center" wrapText="1"/>
    </xf>
    <xf numFmtId="0" fontId="2" fillId="2" borderId="2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left" vertical="center" wrapText="1"/>
    </xf>
    <xf numFmtId="0" fontId="0" fillId="0" borderId="0" applyAlignment="1" pivotButton="0" quotePrefix="0" xfId="0">
      <alignment wrapText="1"/>
    </xf>
    <xf numFmtId="0" fontId="0" fillId="0" borderId="0" pivotButton="0" quotePrefix="0" xfId="0"/>
    <xf numFmtId="0" fontId="2" fillId="0" borderId="0" applyAlignment="1" pivotButton="0" quotePrefix="0" xfId="0">
      <alignment wrapText="1"/>
    </xf>
    <xf numFmtId="165" fontId="5" fillId="3" borderId="8" applyAlignment="1" pivotButton="0" quotePrefix="0" xfId="0">
      <alignment horizontal="center" vertical="center"/>
    </xf>
    <xf numFmtId="165" fontId="5" fillId="3" borderId="10" applyAlignment="1" pivotButton="0" quotePrefix="0" xfId="0">
      <alignment horizontal="center" vertical="center"/>
    </xf>
    <xf numFmtId="165" fontId="5" fillId="3" borderId="5" applyAlignment="1" pivotButton="0" quotePrefix="0" xfId="0">
      <alignment horizontal="center" vertical="center"/>
    </xf>
    <xf numFmtId="0" fontId="4" fillId="4" borderId="6" applyAlignment="1" pivotButton="0" quotePrefix="0" xfId="0">
      <alignment horizontal="left" vertical="center"/>
    </xf>
    <xf numFmtId="0" fontId="4" fillId="4" borderId="7" applyAlignment="1" pivotButton="0" quotePrefix="0" xfId="0">
      <alignment horizontal="left" vertical="center"/>
    </xf>
    <xf numFmtId="0" fontId="4" fillId="4" borderId="8" applyAlignment="1" pivotButton="0" quotePrefix="0" xfId="0">
      <alignment horizontal="left" vertical="center"/>
    </xf>
    <xf numFmtId="0" fontId="4" fillId="4" borderId="10" applyAlignment="1" pivotButton="0" quotePrefix="0" xfId="0">
      <alignment horizontal="left" vertical="center"/>
    </xf>
    <xf numFmtId="164" fontId="3" fillId="0" borderId="0" pivotButton="0" quotePrefix="0" xfId="0"/>
    <xf numFmtId="164" fontId="3" fillId="3" borderId="4" pivotButton="0" quotePrefix="0" xfId="1"/>
    <xf numFmtId="0" fontId="2" fillId="2" borderId="13" applyAlignment="1" pivotButton="0" quotePrefix="0" xfId="0">
      <alignment horizontal="left" vertical="center" wrapText="1"/>
    </xf>
    <xf numFmtId="0" fontId="2" fillId="2" borderId="13" applyAlignment="1" pivotButton="0" quotePrefix="0" xfId="0">
      <alignment horizontal="right" vertical="center" wrapText="1"/>
    </xf>
    <xf numFmtId="0" fontId="0" fillId="0" borderId="1" pivotButton="0" quotePrefix="0" xfId="0"/>
    <xf numFmtId="164" fontId="0" fillId="0" borderId="0" pivotButton="0" quotePrefix="0" xfId="1"/>
    <xf numFmtId="164" fontId="0" fillId="0" borderId="0" pivotButton="0" quotePrefix="0" xfId="0"/>
    <xf numFmtId="165" fontId="5" fillId="3" borderId="9" applyAlignment="1" pivotButton="0" quotePrefix="0" xfId="0">
      <alignment horizontal="center" vertical="center"/>
    </xf>
    <xf numFmtId="0" fontId="0" fillId="0" borderId="5" pivotButton="0" quotePrefix="0" xfId="0"/>
    <xf numFmtId="164" fontId="4" fillId="4" borderId="5" applyAlignment="1" pivotButton="0" quotePrefix="0" xfId="1">
      <alignment vertical="center"/>
    </xf>
    <xf numFmtId="164" fontId="4" fillId="0" borderId="0" applyAlignment="1" pivotButton="0" quotePrefix="0" xfId="1">
      <alignment vertical="center"/>
    </xf>
    <xf numFmtId="0" fontId="0" fillId="0" borderId="7" pivotButton="0" quotePrefix="0" xfId="0"/>
    <xf numFmtId="164" fontId="4" fillId="4" borderId="4" applyAlignment="1" pivotButton="0" quotePrefix="0" xfId="1">
      <alignment vertical="center"/>
    </xf>
    <xf numFmtId="165" fontId="4" fillId="3" borderId="8" applyAlignment="1" pivotButton="0" quotePrefix="0" xfId="0">
      <alignment horizontal="center" vertical="center"/>
    </xf>
    <xf numFmtId="165" fontId="4" fillId="3" borderId="9" applyAlignment="1" pivotButton="0" quotePrefix="0" xfId="0">
      <alignment horizontal="center" vertical="center"/>
    </xf>
    <xf numFmtId="164" fontId="4" fillId="4" borderId="5" applyAlignment="1" pivotButton="0" quotePrefix="0" xfId="1">
      <alignment horizontal="justify" vertical="center"/>
    </xf>
    <xf numFmtId="164" fontId="4" fillId="4" borderId="12" applyAlignment="1" pivotButton="0" quotePrefix="0" xfId="1">
      <alignment horizontal="justify" vertical="center"/>
    </xf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5"/>
  <sheetViews>
    <sheetView tabSelected="1" zoomScale="75" workbookViewId="0">
      <selection activeCell="A1" sqref="A1:B1"/>
    </sheetView>
  </sheetViews>
  <sheetFormatPr baseColWidth="8" defaultRowHeight="12.75"/>
  <cols>
    <col width="21.42578125" bestFit="1" customWidth="1" style="48" min="2" max="2"/>
    <col width="13.42578125" bestFit="1" customWidth="1" style="48" min="3" max="3"/>
    <col width="11.140625" bestFit="1" customWidth="1" style="48" min="4" max="4"/>
    <col width="11.7109375" bestFit="1" customWidth="1" style="48" min="5" max="5"/>
    <col width="10.42578125" bestFit="1" customWidth="1" style="48" min="6" max="6"/>
    <col width="11.5703125" bestFit="1" customWidth="1" style="48" min="7" max="7"/>
    <col width="18" bestFit="1" customWidth="1" style="48" min="8" max="8"/>
    <col width="12" bestFit="1" customWidth="1" style="48" min="9" max="9"/>
    <col width="6.42578125" bestFit="1" customWidth="1" style="48" min="10" max="10"/>
  </cols>
  <sheetData>
    <row r="1" ht="13.5" customHeight="1" s="48" thickBot="1">
      <c r="A1" s="40" t="n"/>
      <c r="C1" s="57" t="n"/>
      <c r="G1" s="26" t="n"/>
      <c r="H1" s="27" t="inlineStr">
        <is>
          <t>POWER VOLUME</t>
        </is>
      </c>
      <c r="I1" s="58">
        <f>SUM(I9:I1000)</f>
        <v/>
      </c>
      <c r="J1" s="23">
        <f>COUNTIF(J10:J65536,"MWhs")</f>
        <v/>
      </c>
      <c r="K1" s="24" t="inlineStr">
        <is>
          <t>TRANSACTIONS</t>
        </is>
      </c>
      <c r="L1" s="25" t="n"/>
    </row>
    <row r="2"/>
    <row r="3" ht="9.75" customHeight="1" s="48">
      <c r="A3" s="47" t="inlineStr">
        <is>
          <t>'); } else { document.write(''); } } else { if (navigator.platform == "[Person_1]") { document.write(''); } else { document.write(''); } }</t>
        </is>
      </c>
    </row>
    <row r="4" ht="9.75" customHeight="1" s="48">
      <c r="A4" s="49" t="inlineStr">
        <is>
          <t>Commodity Type:   Power Swaps/Forwards</t>
        </is>
      </c>
    </row>
    <row r="5" ht="9.75" customHeight="1" s="48">
      <c r="A5" s="49" t="inlineStr">
        <is>
          <t xml:space="preserve"> Hub:  All</t>
        </is>
      </c>
    </row>
    <row r="6" ht="9.75" customHeight="1" s="48" thickBot="1">
      <c r="A6" s="49" t="inlineStr">
        <is>
          <t xml:space="preserve"> Trade Dates:  Mar-1-01 thru Mar-1-01</t>
        </is>
      </c>
    </row>
    <row r="7">
      <c r="B7" s="59" t="inlineStr">
        <is>
          <t xml:space="preserve">     Description</t>
        </is>
      </c>
      <c r="C7" s="59" t="inlineStr">
        <is>
          <t>Strip</t>
        </is>
      </c>
      <c r="D7" s="60" t="inlineStr">
        <is>
          <t>Low Price</t>
        </is>
      </c>
      <c r="E7" s="60" t="inlineStr">
        <is>
          <t>High Price</t>
        </is>
      </c>
      <c r="F7" s="43" t="inlineStr">
        <is>
          <t>Weighted</t>
        </is>
      </c>
      <c r="G7" s="60" t="inlineStr">
        <is>
          <t>Last Price</t>
        </is>
      </c>
      <c r="H7" s="60" t="inlineStr">
        <is>
          <t>Last Price Date</t>
        </is>
      </c>
      <c r="I7" s="60" t="inlineStr">
        <is>
          <t>Volume</t>
        </is>
      </c>
      <c r="J7" s="59" t="inlineStr">
        <is>
          <t>      </t>
        </is>
      </c>
    </row>
    <row r="8" ht="25.5" customHeight="1" s="48">
      <c r="B8" s="61" t="n"/>
      <c r="C8" s="61" t="n"/>
      <c r="D8" s="61" t="n"/>
      <c r="E8" s="61" t="n"/>
      <c r="F8" s="1" t="inlineStr">
        <is>
          <t>Average Price</t>
        </is>
      </c>
      <c r="G8" s="61" t="n"/>
      <c r="H8" s="61" t="n"/>
      <c r="I8" s="61" t="n"/>
      <c r="J8" s="61" t="n"/>
    </row>
    <row r="9" ht="9.75" customHeight="1" s="48">
      <c r="B9" s="41" t="inlineStr">
        <is>
          <t>Firm-LD Peak</t>
        </is>
      </c>
      <c r="C9" s="42" t="n"/>
      <c r="D9" s="42" t="n"/>
      <c r="E9" s="42" t="n"/>
      <c r="F9" s="42" t="n"/>
      <c r="G9" s="42" t="n"/>
      <c r="H9" s="42" t="n"/>
      <c r="I9" s="42" t="n"/>
      <c r="J9" s="42" t="n"/>
    </row>
    <row r="10" ht="25.5" customHeight="1" s="48">
      <c r="B10" s="2" t="inlineStr">
        <is>
          <t xml:space="preserve">    Firm-LD Peak - Cin - Next Day</t>
        </is>
      </c>
      <c r="C10" s="2" t="inlineStr">
        <is>
          <t>Next Day</t>
        </is>
      </c>
      <c r="D10" s="3" t="n">
        <v>34.75</v>
      </c>
      <c r="E10" s="3" t="n">
        <v>39</v>
      </c>
      <c r="F10" s="3" t="n">
        <v>37.336</v>
      </c>
      <c r="G10" s="3" t="n">
        <v>34.75</v>
      </c>
      <c r="H10" s="3" t="inlineStr">
        <is>
          <t>Mar-01-01 15:00 GMT</t>
        </is>
      </c>
      <c r="I10" s="13" t="n">
        <v>25600</v>
      </c>
      <c r="J10" s="2" t="inlineStr">
        <is>
          <t>MWhs</t>
        </is>
      </c>
    </row>
    <row r="11" ht="25.5" customHeight="1" s="48">
      <c r="B11" s="2" t="inlineStr">
        <is>
          <t xml:space="preserve">    Firm-LD Peak - Cin - Bal Month</t>
        </is>
      </c>
      <c r="C11" s="2" t="inlineStr">
        <is>
          <t>Bal Month</t>
        </is>
      </c>
      <c r="D11" s="3" t="n">
        <v>41.25</v>
      </c>
      <c r="E11" s="3" t="n">
        <v>42</v>
      </c>
      <c r="F11" s="3" t="n">
        <v>41.6</v>
      </c>
      <c r="G11" s="3" t="n">
        <v>41.5</v>
      </c>
      <c r="H11" s="3" t="inlineStr">
        <is>
          <t>Mar-01-01 17:48 GMT</t>
        </is>
      </c>
      <c r="I11" s="13" t="n">
        <v>80000</v>
      </c>
      <c r="J11" s="2" t="inlineStr">
        <is>
          <t>MWhs</t>
        </is>
      </c>
    </row>
    <row r="12" ht="25.5" customHeight="1" s="48">
      <c r="B12" s="2" t="inlineStr">
        <is>
          <t xml:space="preserve">    Firm-LD Peak - Cin - Apr01</t>
        </is>
      </c>
      <c r="C12" s="2" t="inlineStr">
        <is>
          <t>Apr01</t>
        </is>
      </c>
      <c r="D12" s="3" t="n">
        <v>42.75</v>
      </c>
      <c r="E12" s="3" t="n">
        <v>43.75</v>
      </c>
      <c r="F12" s="3" t="n">
        <v>43.296</v>
      </c>
      <c r="G12" s="3" t="n">
        <v>43.5</v>
      </c>
      <c r="H12" s="3" t="inlineStr">
        <is>
          <t>Mar-01-01 20:28 GMT</t>
        </is>
      </c>
      <c r="I12" s="13" t="n">
        <v>403200</v>
      </c>
      <c r="J12" s="2" t="inlineStr">
        <is>
          <t>MWhs</t>
        </is>
      </c>
    </row>
    <row r="13" ht="25.5" customHeight="1" s="48">
      <c r="B13" s="2" t="inlineStr">
        <is>
          <t xml:space="preserve">    Firm-LD Peak - Cin - May01</t>
        </is>
      </c>
      <c r="C13" s="2" t="inlineStr">
        <is>
          <t>May01</t>
        </is>
      </c>
      <c r="D13" s="3" t="n">
        <v>50.75</v>
      </c>
      <c r="E13" s="3" t="n">
        <v>52.5</v>
      </c>
      <c r="F13" s="3" t="n">
        <v>51.367</v>
      </c>
      <c r="G13" s="3" t="n">
        <v>50.75</v>
      </c>
      <c r="H13" s="3" t="inlineStr">
        <is>
          <t>Mar-01-01 16:15 GMT</t>
        </is>
      </c>
      <c r="I13" s="13" t="n">
        <v>264000</v>
      </c>
      <c r="J13" s="2" t="inlineStr">
        <is>
          <t>MWhs</t>
        </is>
      </c>
    </row>
    <row r="14" ht="25.5" customHeight="1" s="48">
      <c r="B14" s="2" t="inlineStr">
        <is>
          <t xml:space="preserve">    Firm-LD Peak - Cin - Jun01</t>
        </is>
      </c>
      <c r="C14" s="2" t="inlineStr">
        <is>
          <t>Jun01</t>
        </is>
      </c>
      <c r="D14" s="3" t="n">
        <v>81</v>
      </c>
      <c r="E14" s="3" t="n">
        <v>82.25</v>
      </c>
      <c r="F14" s="3" t="n">
        <v>81.27500000000001</v>
      </c>
      <c r="G14" s="3" t="n">
        <v>81.25</v>
      </c>
      <c r="H14" s="3" t="inlineStr">
        <is>
          <t>Mar-01-01 19:10 GMT</t>
        </is>
      </c>
      <c r="I14" s="13" t="n">
        <v>168000</v>
      </c>
      <c r="J14" s="2" t="inlineStr">
        <is>
          <t>MWhs</t>
        </is>
      </c>
    </row>
    <row r="15" ht="25.5" customHeight="1" s="48">
      <c r="B15" s="2" t="inlineStr">
        <is>
          <t xml:space="preserve">    Firm-LD Peak - Cin - Jul01-Aug01</t>
        </is>
      </c>
      <c r="C15" s="2" t="inlineStr">
        <is>
          <t>Jul01-Aug01</t>
        </is>
      </c>
      <c r="D15" s="3" t="n">
        <v>134</v>
      </c>
      <c r="E15" s="3" t="n">
        <v>135.25</v>
      </c>
      <c r="F15" s="3" t="n">
        <v>134.625</v>
      </c>
      <c r="G15" s="3" t="n">
        <v>134</v>
      </c>
      <c r="H15" s="3" t="inlineStr">
        <is>
          <t>Mar-01-01 16:43 GMT</t>
        </is>
      </c>
      <c r="I15" s="13" t="n">
        <v>70400</v>
      </c>
      <c r="J15" s="2" t="inlineStr">
        <is>
          <t>MWhs</t>
        </is>
      </c>
    </row>
    <row r="16" ht="25.5" customHeight="1" s="48">
      <c r="B16" s="2" t="inlineStr">
        <is>
          <t xml:space="preserve">    Firm-LD Peak - Cin - Sep01</t>
        </is>
      </c>
      <c r="C16" s="2" t="inlineStr">
        <is>
          <t>Sep01</t>
        </is>
      </c>
      <c r="D16" s="3" t="n">
        <v>47</v>
      </c>
      <c r="E16" s="3" t="n">
        <v>47</v>
      </c>
      <c r="F16" s="3" t="n">
        <v>47</v>
      </c>
      <c r="G16" s="3" t="n">
        <v>47</v>
      </c>
      <c r="H16" s="3" t="inlineStr">
        <is>
          <t>Mar-01-01 13:17 GMT</t>
        </is>
      </c>
      <c r="I16" s="13" t="n">
        <v>15200</v>
      </c>
      <c r="J16" s="2" t="inlineStr">
        <is>
          <t>MWhs</t>
        </is>
      </c>
    </row>
    <row r="17" ht="25.5" customHeight="1" s="48">
      <c r="B17" s="2" t="inlineStr">
        <is>
          <t xml:space="preserve">    Firm-LD Peak - Cin - Q4 01</t>
        </is>
      </c>
      <c r="C17" s="2" t="inlineStr">
        <is>
          <t>Q4 01</t>
        </is>
      </c>
      <c r="D17" s="3" t="n">
        <v>44</v>
      </c>
      <c r="E17" s="3" t="n">
        <v>44</v>
      </c>
      <c r="F17" s="3" t="n">
        <v>44</v>
      </c>
      <c r="G17" s="3" t="n">
        <v>44</v>
      </c>
      <c r="H17" s="3" t="inlineStr">
        <is>
          <t>Mar-01-01 19:59 GMT</t>
        </is>
      </c>
      <c r="I17" s="13" t="n">
        <v>51200</v>
      </c>
      <c r="J17" s="2" t="inlineStr">
        <is>
          <t>MWhs</t>
        </is>
      </c>
    </row>
    <row r="18" ht="25.5" customHeight="1" s="48">
      <c r="B18" s="2" t="inlineStr">
        <is>
          <t xml:space="preserve">    Firm-LD Peak - Cin - Jan02-Feb02</t>
        </is>
      </c>
      <c r="C18" s="2" t="inlineStr">
        <is>
          <t>Jan02-Feb02</t>
        </is>
      </c>
      <c r="D18" s="3" t="n">
        <v>48.25</v>
      </c>
      <c r="E18" s="3" t="n">
        <v>48.25</v>
      </c>
      <c r="F18" s="3" t="n">
        <v>48.25</v>
      </c>
      <c r="G18" s="3" t="n">
        <v>48.25</v>
      </c>
      <c r="H18" s="3" t="inlineStr">
        <is>
          <t>Mar-01-01 13:03 GMT</t>
        </is>
      </c>
      <c r="I18" s="13" t="n">
        <v>33600</v>
      </c>
      <c r="J18" s="2" t="inlineStr">
        <is>
          <t>MWhs</t>
        </is>
      </c>
    </row>
    <row r="19" ht="25.5" customHeight="1" s="48">
      <c r="B19" s="2" t="inlineStr">
        <is>
          <t xml:space="preserve">    Firm-LD Peak - Cin - May02</t>
        </is>
      </c>
      <c r="C19" s="2" t="inlineStr">
        <is>
          <t>May02</t>
        </is>
      </c>
      <c r="D19" s="3" t="n">
        <v>43</v>
      </c>
      <c r="E19" s="3" t="n">
        <v>43.25</v>
      </c>
      <c r="F19" s="3" t="n">
        <v>43.125</v>
      </c>
      <c r="G19" s="3" t="n">
        <v>43</v>
      </c>
      <c r="H19" s="3" t="inlineStr">
        <is>
          <t>Mar-01-01 19:54 GMT</t>
        </is>
      </c>
      <c r="I19" s="13" t="n">
        <v>35200</v>
      </c>
      <c r="J19" s="2" t="inlineStr">
        <is>
          <t>MWhs</t>
        </is>
      </c>
    </row>
    <row r="20" ht="25.5" customHeight="1" s="48">
      <c r="B20" s="2" t="inlineStr">
        <is>
          <t xml:space="preserve">    Firm-LD Peak - Cin - Jul02-Aug02</t>
        </is>
      </c>
      <c r="C20" s="2" t="inlineStr">
        <is>
          <t>Jul02-Aug02</t>
        </is>
      </c>
      <c r="D20" s="3" t="n">
        <v>99.5</v>
      </c>
      <c r="E20" s="3" t="n">
        <v>99.5</v>
      </c>
      <c r="F20" s="3" t="n">
        <v>99.5</v>
      </c>
      <c r="G20" s="3" t="n">
        <v>99.5</v>
      </c>
      <c r="H20" s="3" t="inlineStr">
        <is>
          <t>Mar-01-01 20:36 GMT</t>
        </is>
      </c>
      <c r="I20" s="13" t="n">
        <v>35200</v>
      </c>
      <c r="J20" s="2" t="inlineStr">
        <is>
          <t>MWhs</t>
        </is>
      </c>
    </row>
    <row r="21" ht="25.5" customHeight="1" s="48">
      <c r="B21" s="2" t="inlineStr">
        <is>
          <t xml:space="preserve">    Firm-LD Peak - Comed - Next Day</t>
        </is>
      </c>
      <c r="C21" s="2" t="inlineStr">
        <is>
          <t>Next Day</t>
        </is>
      </c>
      <c r="D21" s="3" t="n">
        <v>36</v>
      </c>
      <c r="E21" s="3" t="n">
        <v>36</v>
      </c>
      <c r="F21" s="3" t="n">
        <v>36</v>
      </c>
      <c r="G21" s="3" t="n">
        <v>36</v>
      </c>
      <c r="H21" s="3" t="inlineStr">
        <is>
          <t>Mar-01-01 13:08 GMT</t>
        </is>
      </c>
      <c r="I21" s="13" t="n">
        <v>1600</v>
      </c>
      <c r="J21" s="2" t="inlineStr">
        <is>
          <t>MWhs</t>
        </is>
      </c>
    </row>
    <row r="22" ht="25.5" customHeight="1" s="48">
      <c r="B22" s="2" t="inlineStr">
        <is>
          <t xml:space="preserve">    Firm-LD Peak - Comed - Apr01</t>
        </is>
      </c>
      <c r="C22" s="2" t="inlineStr">
        <is>
          <t>Apr01</t>
        </is>
      </c>
      <c r="D22" s="3" t="n">
        <v>42.25</v>
      </c>
      <c r="E22" s="3" t="n">
        <v>42.75</v>
      </c>
      <c r="F22" s="3" t="n">
        <v>42.5</v>
      </c>
      <c r="G22" s="3" t="n">
        <v>42.25</v>
      </c>
      <c r="H22" s="3" t="inlineStr">
        <is>
          <t>Mar-01-01 15:59 GMT</t>
        </is>
      </c>
      <c r="I22" s="13" t="n">
        <v>33600</v>
      </c>
      <c r="J22" s="2" t="inlineStr">
        <is>
          <t>MWhs</t>
        </is>
      </c>
    </row>
    <row r="23" ht="25.5" customHeight="1" s="48">
      <c r="B23" s="2" t="inlineStr">
        <is>
          <t xml:space="preserve">    Firm-LD Peak - Comed - May01</t>
        </is>
      </c>
      <c r="C23" s="2" t="inlineStr">
        <is>
          <t>May01</t>
        </is>
      </c>
      <c r="D23" s="3" t="n">
        <v>47</v>
      </c>
      <c r="E23" s="3" t="n">
        <v>47.25</v>
      </c>
      <c r="F23" s="3" t="n">
        <v>47.083</v>
      </c>
      <c r="G23" s="3" t="n">
        <v>47</v>
      </c>
      <c r="H23" s="3" t="inlineStr">
        <is>
          <t>Mar-01-01 17:01 GMT</t>
        </is>
      </c>
      <c r="I23" s="13" t="n">
        <v>52800</v>
      </c>
      <c r="J23" s="2" t="inlineStr">
        <is>
          <t>MWhs</t>
        </is>
      </c>
    </row>
    <row r="24" ht="25.5" customHeight="1" s="48">
      <c r="B24" s="2" t="inlineStr">
        <is>
          <t xml:space="preserve">    Firm-LD Peak - Comed - Q4 01</t>
        </is>
      </c>
      <c r="C24" s="2" t="inlineStr">
        <is>
          <t>Q4 01</t>
        </is>
      </c>
      <c r="D24" s="3" t="n">
        <v>42.5</v>
      </c>
      <c r="E24" s="3" t="n">
        <v>42.75</v>
      </c>
      <c r="F24" s="3" t="n">
        <v>42.625</v>
      </c>
      <c r="G24" s="3" t="n">
        <v>42.5</v>
      </c>
      <c r="H24" s="3" t="inlineStr">
        <is>
          <t>Mar-01-01 17:42 GMT</t>
        </is>
      </c>
      <c r="I24" s="13" t="n">
        <v>102400</v>
      </c>
      <c r="J24" s="2" t="inlineStr">
        <is>
          <t>MWhs</t>
        </is>
      </c>
    </row>
    <row r="25" ht="25.5" customHeight="1" s="48">
      <c r="B25" s="2" t="inlineStr">
        <is>
          <t xml:space="preserve">    Firm-LD Peak - Ent - Next Day</t>
        </is>
      </c>
      <c r="C25" s="2" t="inlineStr">
        <is>
          <t>Next Day</t>
        </is>
      </c>
      <c r="D25" s="3" t="n">
        <v>40.25</v>
      </c>
      <c r="E25" s="3" t="n">
        <v>43.5</v>
      </c>
      <c r="F25" s="3" t="n">
        <v>42.103</v>
      </c>
      <c r="G25" s="3" t="n">
        <v>40.5</v>
      </c>
      <c r="H25" s="3" t="inlineStr">
        <is>
          <t>Mar-01-01 13:54 GMT</t>
        </is>
      </c>
      <c r="I25" s="13" t="n">
        <v>13600</v>
      </c>
      <c r="J25" s="2" t="inlineStr">
        <is>
          <t>MWhs</t>
        </is>
      </c>
    </row>
    <row r="26" ht="25.5" customHeight="1" s="48">
      <c r="B26" s="2" t="inlineStr">
        <is>
          <t xml:space="preserve">    Firm-LD Peak - Ent - Next Week</t>
        </is>
      </c>
      <c r="C26" s="2" t="inlineStr">
        <is>
          <t>Next Week</t>
        </is>
      </c>
      <c r="D26" s="3" t="n">
        <v>45.5</v>
      </c>
      <c r="E26" s="3" t="n">
        <v>46</v>
      </c>
      <c r="F26" s="3" t="n">
        <v>45.75</v>
      </c>
      <c r="G26" s="3" t="n">
        <v>46</v>
      </c>
      <c r="H26" s="3" t="inlineStr">
        <is>
          <t>Mar-01-01 14:27 GMT</t>
        </is>
      </c>
      <c r="I26" s="13" t="n">
        <v>8000</v>
      </c>
      <c r="J26" s="2" t="inlineStr">
        <is>
          <t>MWhs</t>
        </is>
      </c>
    </row>
    <row r="27" ht="25.5" customHeight="1" s="48">
      <c r="B27" s="2" t="inlineStr">
        <is>
          <t xml:space="preserve">    Firm-LD Peak - Ent - Bal Month</t>
        </is>
      </c>
      <c r="C27" s="2" t="inlineStr">
        <is>
          <t>Bal Month</t>
        </is>
      </c>
      <c r="D27" s="3" t="n">
        <v>47</v>
      </c>
      <c r="E27" s="3" t="n">
        <v>47</v>
      </c>
      <c r="F27" s="3" t="n">
        <v>47</v>
      </c>
      <c r="G27" s="3" t="n">
        <v>47</v>
      </c>
      <c r="H27" s="3" t="inlineStr">
        <is>
          <t>Mar-01-01 14:27 GMT</t>
        </is>
      </c>
      <c r="I27" s="13" t="n">
        <v>16000</v>
      </c>
      <c r="J27" s="2" t="inlineStr">
        <is>
          <t>MWhs</t>
        </is>
      </c>
    </row>
    <row r="28" ht="25.5" customHeight="1" s="48">
      <c r="B28" s="2" t="inlineStr">
        <is>
          <t xml:space="preserve">    Firm-LD Peak - Ent - Apr01</t>
        </is>
      </c>
      <c r="C28" s="2" t="inlineStr">
        <is>
          <t>Apr01</t>
        </is>
      </c>
      <c r="D28" s="3" t="n">
        <v>48.5</v>
      </c>
      <c r="E28" s="3" t="n">
        <v>49.5</v>
      </c>
      <c r="F28" s="3" t="n">
        <v>49</v>
      </c>
      <c r="G28" s="3" t="n">
        <v>49</v>
      </c>
      <c r="H28" s="3" t="inlineStr">
        <is>
          <t>Mar-01-01 20:40 GMT</t>
        </is>
      </c>
      <c r="I28" s="13" t="n">
        <v>50400</v>
      </c>
      <c r="J28" s="2" t="inlineStr">
        <is>
          <t>MWhs</t>
        </is>
      </c>
    </row>
    <row r="29" ht="25.5" customHeight="1" s="48">
      <c r="B29" s="2" t="inlineStr">
        <is>
          <t xml:space="preserve">    Firm-LD Peak - Ent - May01</t>
        </is>
      </c>
      <c r="C29" s="2" t="inlineStr">
        <is>
          <t>May01</t>
        </is>
      </c>
      <c r="D29" s="3" t="n">
        <v>59</v>
      </c>
      <c r="E29" s="3" t="n">
        <v>59.5</v>
      </c>
      <c r="F29" s="3" t="n">
        <v>59.333</v>
      </c>
      <c r="G29" s="3" t="n">
        <v>59</v>
      </c>
      <c r="H29" s="3" t="inlineStr">
        <is>
          <t>Mar-01-01 13:50 GMT</t>
        </is>
      </c>
      <c r="I29" s="13" t="n">
        <v>52800</v>
      </c>
      <c r="J29" s="2" t="inlineStr">
        <is>
          <t>MWhs</t>
        </is>
      </c>
    </row>
    <row r="30" ht="25.5" customHeight="1" s="48">
      <c r="B30" s="2" t="inlineStr">
        <is>
          <t xml:space="preserve">    Firm-LD Peak - Ent - Jun01</t>
        </is>
      </c>
      <c r="C30" s="2" t="inlineStr">
        <is>
          <t>Jun01</t>
        </is>
      </c>
      <c r="D30" s="3" t="n">
        <v>88.5</v>
      </c>
      <c r="E30" s="3" t="n">
        <v>89.5</v>
      </c>
      <c r="F30" s="3" t="n">
        <v>89</v>
      </c>
      <c r="G30" s="3" t="n">
        <v>88.5</v>
      </c>
      <c r="H30" s="3" t="inlineStr">
        <is>
          <t>Mar-01-01 14:50 GMT</t>
        </is>
      </c>
      <c r="I30" s="13" t="n">
        <v>117600</v>
      </c>
      <c r="J30" s="2" t="inlineStr">
        <is>
          <t>MWhs</t>
        </is>
      </c>
    </row>
    <row r="31" ht="25.5" customHeight="1" s="48">
      <c r="B31" s="2" t="inlineStr">
        <is>
          <t xml:space="preserve">    Firm-LD Peak - Ent - Jul01-Aug01</t>
        </is>
      </c>
      <c r="C31" s="2" t="inlineStr">
        <is>
          <t>Jul01-Aug01</t>
        </is>
      </c>
      <c r="D31" s="3" t="n">
        <v>139.5</v>
      </c>
      <c r="E31" s="3" t="n">
        <v>139.5</v>
      </c>
      <c r="F31" s="3" t="n">
        <v>139.5</v>
      </c>
      <c r="G31" s="3" t="n">
        <v>139.5</v>
      </c>
      <c r="H31" s="3" t="inlineStr">
        <is>
          <t>Mar-01-01 14:24 GMT</t>
        </is>
      </c>
      <c r="I31" s="13" t="n">
        <v>35200</v>
      </c>
      <c r="J31" s="2" t="inlineStr">
        <is>
          <t>MWhs</t>
        </is>
      </c>
    </row>
    <row r="32" ht="25.5" customHeight="1" s="48">
      <c r="B32" s="2" t="inlineStr">
        <is>
          <t xml:space="preserve">    Firm-LD Peak - Mid C - Apr01</t>
        </is>
      </c>
      <c r="C32" s="2" t="inlineStr">
        <is>
          <t>Apr01</t>
        </is>
      </c>
      <c r="D32" s="3" t="n">
        <v>297.5</v>
      </c>
      <c r="E32" s="3" t="n">
        <v>297.5</v>
      </c>
      <c r="F32" s="3" t="n">
        <v>297.5</v>
      </c>
      <c r="G32" s="3" t="n">
        <v>297.5</v>
      </c>
      <c r="H32" s="3" t="inlineStr">
        <is>
          <t>Mar-01-01 16:36 GMT</t>
        </is>
      </c>
      <c r="I32" s="13" t="n">
        <v>10000</v>
      </c>
      <c r="J32" s="2" t="inlineStr">
        <is>
          <t>MWhs</t>
        </is>
      </c>
    </row>
    <row r="33" ht="25.5" customHeight="1" s="48">
      <c r="B33" s="2" t="inlineStr">
        <is>
          <t xml:space="preserve">    Firm-LD Peak - NP-15 - Q3 01</t>
        </is>
      </c>
      <c r="C33" s="2" t="inlineStr">
        <is>
          <t>Q3 01</t>
        </is>
      </c>
      <c r="D33" s="3" t="n">
        <v>295</v>
      </c>
      <c r="E33" s="3" t="n">
        <v>295</v>
      </c>
      <c r="F33" s="3" t="n">
        <v>295</v>
      </c>
      <c r="G33" s="3" t="n">
        <v>295</v>
      </c>
      <c r="H33" s="3" t="inlineStr">
        <is>
          <t>Mar-01-01 22:14 GMT</t>
        </is>
      </c>
      <c r="I33" s="13" t="n">
        <v>30400</v>
      </c>
      <c r="J33" s="2" t="inlineStr">
        <is>
          <t>MWhs</t>
        </is>
      </c>
    </row>
    <row r="34" ht="25.5" customHeight="1" s="48">
      <c r="B34" s="2" t="inlineStr">
        <is>
          <t xml:space="preserve">    Firm-LD Peak - Nepool - Next Day</t>
        </is>
      </c>
      <c r="C34" s="2" t="inlineStr">
        <is>
          <t>Next Day</t>
        </is>
      </c>
      <c r="D34" s="3" t="n">
        <v>48.75</v>
      </c>
      <c r="E34" s="3" t="n">
        <v>49</v>
      </c>
      <c r="F34" s="3" t="n">
        <v>48.875</v>
      </c>
      <c r="G34" s="3" t="n">
        <v>48.75</v>
      </c>
      <c r="H34" s="3" t="inlineStr">
        <is>
          <t>Mar-01-01 13:20 GMT</t>
        </is>
      </c>
      <c r="I34" s="13" t="n">
        <v>1600</v>
      </c>
      <c r="J34" s="2" t="inlineStr">
        <is>
          <t>MWhs</t>
        </is>
      </c>
    </row>
    <row r="35" ht="25.5" customHeight="1" s="48">
      <c r="B35" s="2" t="inlineStr">
        <is>
          <t xml:space="preserve">    Firm-LD Peak - Nepool - Next Week</t>
        </is>
      </c>
      <c r="C35" s="2" t="inlineStr">
        <is>
          <t>Next Week</t>
        </is>
      </c>
      <c r="D35" s="3" t="n">
        <v>49</v>
      </c>
      <c r="E35" s="3" t="n">
        <v>50.5</v>
      </c>
      <c r="F35" s="3" t="n">
        <v>49.833</v>
      </c>
      <c r="G35" s="3" t="n">
        <v>50</v>
      </c>
      <c r="H35" s="3" t="inlineStr">
        <is>
          <t>Mar-01-01 18:39 GMT</t>
        </is>
      </c>
      <c r="I35" s="13" t="n">
        <v>12000</v>
      </c>
      <c r="J35" s="2" t="inlineStr">
        <is>
          <t>MWhs</t>
        </is>
      </c>
    </row>
    <row r="36" ht="25.5" customHeight="1" s="48">
      <c r="B36" s="2" t="inlineStr">
        <is>
          <t xml:space="preserve">    Firm-LD Peak - Nepool - Bal Month</t>
        </is>
      </c>
      <c r="C36" s="2" t="inlineStr">
        <is>
          <t>Bal Month</t>
        </is>
      </c>
      <c r="D36" s="3" t="n">
        <v>50</v>
      </c>
      <c r="E36" s="3" t="n">
        <v>50</v>
      </c>
      <c r="F36" s="3" t="n">
        <v>50</v>
      </c>
      <c r="G36" s="3" t="n">
        <v>50</v>
      </c>
      <c r="H36" s="3" t="inlineStr">
        <is>
          <t>Mar-01-01 18:31 GMT</t>
        </is>
      </c>
      <c r="I36" s="13" t="n">
        <v>16000</v>
      </c>
      <c r="J36" s="2" t="inlineStr">
        <is>
          <t>MWhs</t>
        </is>
      </c>
    </row>
    <row r="37" ht="25.5" customHeight="1" s="48">
      <c r="B37" s="2" t="inlineStr">
        <is>
          <t xml:space="preserve">    Firm-LD Peak - Nepool - Apr01</t>
        </is>
      </c>
      <c r="C37" s="2" t="inlineStr">
        <is>
          <t>Apr01</t>
        </is>
      </c>
      <c r="D37" s="3" t="n">
        <v>50.3</v>
      </c>
      <c r="E37" s="3" t="n">
        <v>50.5</v>
      </c>
      <c r="F37" s="3" t="n">
        <v>50.4</v>
      </c>
      <c r="G37" s="3" t="n">
        <v>50.4</v>
      </c>
      <c r="H37" s="3" t="inlineStr">
        <is>
          <t>Mar-01-01 16:59 GMT</t>
        </is>
      </c>
      <c r="I37" s="13" t="n">
        <v>67200</v>
      </c>
      <c r="J37" s="2" t="inlineStr">
        <is>
          <t>MWhs</t>
        </is>
      </c>
    </row>
    <row r="38" ht="25.5" customHeight="1" s="48">
      <c r="B38" s="2" t="inlineStr">
        <is>
          <t xml:space="preserve">    Firm-LD Peak - PJM-W - Next Day</t>
        </is>
      </c>
      <c r="C38" s="2" t="inlineStr">
        <is>
          <t>Next Day</t>
        </is>
      </c>
      <c r="D38" s="3" t="n">
        <v>36.5</v>
      </c>
      <c r="E38" s="3" t="n">
        <v>45</v>
      </c>
      <c r="F38" s="3" t="n">
        <v>40.23</v>
      </c>
      <c r="G38" s="3" t="n">
        <v>43.5</v>
      </c>
      <c r="H38" s="3" t="inlineStr">
        <is>
          <t>Mar-01-01 20:08 GMT</t>
        </is>
      </c>
      <c r="I38" s="13" t="n">
        <v>18400</v>
      </c>
      <c r="J38" s="2" t="inlineStr">
        <is>
          <t>MWhs</t>
        </is>
      </c>
    </row>
    <row r="39" ht="9.75" customHeight="1" s="48">
      <c r="B39" s="2" t="inlineStr">
        <is>
          <t xml:space="preserve">    Firm-LD Peak - PJM-W - Next Week</t>
        </is>
      </c>
      <c r="C39" s="2" t="inlineStr">
        <is>
          <t>Next Week</t>
        </is>
      </c>
      <c r="D39" s="3" t="n">
        <v>43</v>
      </c>
      <c r="E39" s="3" t="n">
        <v>43</v>
      </c>
      <c r="F39" s="3" t="n">
        <v>43</v>
      </c>
      <c r="G39" s="3" t="n">
        <v>43</v>
      </c>
      <c r="H39" s="3" t="inlineStr">
        <is>
          <t>Mar-01-01 13:15 GMT</t>
        </is>
      </c>
      <c r="I39" s="13" t="n">
        <v>4000</v>
      </c>
      <c r="J39" s="2" t="inlineStr">
        <is>
          <t>MWhs</t>
        </is>
      </c>
    </row>
    <row r="40" ht="25.5" customHeight="1" s="48">
      <c r="B40" s="2" t="inlineStr">
        <is>
          <t xml:space="preserve">    Firm-LD Peak - PJM-W - Apr01</t>
        </is>
      </c>
      <c r="C40" s="2" t="inlineStr">
        <is>
          <t>Apr01</t>
        </is>
      </c>
      <c r="D40" s="3" t="n">
        <v>43.75</v>
      </c>
      <c r="E40" s="3" t="n">
        <v>44</v>
      </c>
      <c r="F40" s="3" t="n">
        <v>43.832</v>
      </c>
      <c r="G40" s="3" t="n">
        <v>44</v>
      </c>
      <c r="H40" s="3" t="inlineStr">
        <is>
          <t>Mar-01-01 20:29 GMT</t>
        </is>
      </c>
      <c r="I40" s="13" t="n">
        <v>184800</v>
      </c>
      <c r="J40" s="2" t="inlineStr">
        <is>
          <t>MWhs</t>
        </is>
      </c>
    </row>
    <row r="41" ht="25.5" customHeight="1" s="48">
      <c r="B41" s="2" t="inlineStr">
        <is>
          <t xml:space="preserve">    Firm-LD Peak - PJM-W - May01</t>
        </is>
      </c>
      <c r="C41" s="2" t="inlineStr">
        <is>
          <t>May01</t>
        </is>
      </c>
      <c r="D41" s="3" t="n">
        <v>49.5</v>
      </c>
      <c r="E41" s="3" t="n">
        <v>49.75</v>
      </c>
      <c r="F41" s="3" t="n">
        <v>49.588</v>
      </c>
      <c r="G41" s="3" t="n">
        <v>49.75</v>
      </c>
      <c r="H41" s="3" t="inlineStr">
        <is>
          <t>Mar-01-01 18:39 GMT</t>
        </is>
      </c>
      <c r="I41" s="13" t="n">
        <v>70400</v>
      </c>
      <c r="J41" s="2" t="inlineStr">
        <is>
          <t>MWhs</t>
        </is>
      </c>
    </row>
    <row r="42" ht="25.5" customHeight="1" s="48">
      <c r="B42" s="2" t="inlineStr">
        <is>
          <t xml:space="preserve">    Firm-LD Peak - PJM-W - Jun01</t>
        </is>
      </c>
      <c r="C42" s="2" t="inlineStr">
        <is>
          <t>Jun01</t>
        </is>
      </c>
      <c r="D42" s="3" t="n">
        <v>77</v>
      </c>
      <c r="E42" s="3" t="n">
        <v>77.25</v>
      </c>
      <c r="F42" s="3" t="n">
        <v>77.167</v>
      </c>
      <c r="G42" s="3" t="n">
        <v>77.25</v>
      </c>
      <c r="H42" s="3" t="inlineStr">
        <is>
          <t>Mar-01-01 19:10 GMT</t>
        </is>
      </c>
      <c r="I42" s="13" t="n">
        <v>50400</v>
      </c>
      <c r="J42" s="2" t="inlineStr">
        <is>
          <t>MWhs</t>
        </is>
      </c>
    </row>
    <row r="43" ht="25.5" customHeight="1" s="48">
      <c r="B43" s="2" t="inlineStr">
        <is>
          <t xml:space="preserve">    Firm-LD Peak - PJM-W - Jul01-Aug01</t>
        </is>
      </c>
      <c r="C43" s="2" t="inlineStr">
        <is>
          <t>Jul01-Aug01</t>
        </is>
      </c>
      <c r="D43" s="3" t="n">
        <v>121.5</v>
      </c>
      <c r="E43" s="3" t="n">
        <v>121.5</v>
      </c>
      <c r="F43" s="3" t="n">
        <v>121.5</v>
      </c>
      <c r="G43" s="3" t="n">
        <v>121.5</v>
      </c>
      <c r="H43" s="3" t="inlineStr">
        <is>
          <t>Mar-01-01 15:18 GMT</t>
        </is>
      </c>
      <c r="I43" s="13" t="n">
        <v>35200</v>
      </c>
      <c r="J43" s="2" t="inlineStr">
        <is>
          <t>MWhs</t>
        </is>
      </c>
    </row>
    <row r="44" ht="25.5" customHeight="1" s="48">
      <c r="B44" s="2" t="inlineStr">
        <is>
          <t xml:space="preserve">    Firm-LD Peak - Palo - Next Day</t>
        </is>
      </c>
      <c r="C44" s="2" t="inlineStr">
        <is>
          <t>Next Day</t>
        </is>
      </c>
      <c r="D44" s="3" t="n">
        <v>240</v>
      </c>
      <c r="E44" s="3" t="n">
        <v>245</v>
      </c>
      <c r="F44" s="3" t="n">
        <v>242.5</v>
      </c>
      <c r="G44" s="3" t="n">
        <v>245</v>
      </c>
      <c r="H44" s="3" t="inlineStr">
        <is>
          <t>Mar-01-01 14:11 GMT</t>
        </is>
      </c>
      <c r="I44" s="13" t="n">
        <v>1600</v>
      </c>
      <c r="J44" s="2" t="inlineStr">
        <is>
          <t>MWhs</t>
        </is>
      </c>
    </row>
    <row r="45" ht="25.5" customHeight="1" s="48">
      <c r="B45" s="2" t="inlineStr">
        <is>
          <t xml:space="preserve">    Firm-LD Peak - Palo - Apr01</t>
        </is>
      </c>
      <c r="C45" s="2" t="inlineStr">
        <is>
          <t>Apr01</t>
        </is>
      </c>
      <c r="D45" s="3" t="n">
        <v>240</v>
      </c>
      <c r="E45" s="3" t="n">
        <v>245</v>
      </c>
      <c r="F45" s="3" t="n">
        <v>242.5</v>
      </c>
      <c r="G45" s="3" t="n">
        <v>240</v>
      </c>
      <c r="H45" s="3" t="inlineStr">
        <is>
          <t>Mar-01-01 18:35 GMT</t>
        </is>
      </c>
      <c r="I45" s="13" t="n">
        <v>30000</v>
      </c>
      <c r="J45" s="2" t="inlineStr">
        <is>
          <t>MWhs</t>
        </is>
      </c>
    </row>
    <row r="46" ht="25.5" customHeight="1" s="48">
      <c r="B46" s="2" t="inlineStr">
        <is>
          <t xml:space="preserve">    Firm-LD Peak - Palo - May01</t>
        </is>
      </c>
      <c r="C46" s="2" t="inlineStr">
        <is>
          <t>May01</t>
        </is>
      </c>
      <c r="D46" s="3" t="n">
        <v>255</v>
      </c>
      <c r="E46" s="3" t="n">
        <v>255</v>
      </c>
      <c r="F46" s="3" t="n">
        <v>255</v>
      </c>
      <c r="G46" s="3" t="n">
        <v>255</v>
      </c>
      <c r="H46" s="3" t="inlineStr">
        <is>
          <t>Mar-01-01 16:06 GMT</t>
        </is>
      </c>
      <c r="I46" s="13" t="n">
        <v>10400</v>
      </c>
      <c r="J46" s="2" t="inlineStr">
        <is>
          <t>MWhs</t>
        </is>
      </c>
    </row>
    <row r="47" ht="25.5" customHeight="1" s="48">
      <c r="B47" s="2" t="inlineStr">
        <is>
          <t xml:space="preserve">    Firm-LD Peak - SP-15 - Next Day</t>
        </is>
      </c>
      <c r="C47" s="2" t="inlineStr">
        <is>
          <t>Next Day</t>
        </is>
      </c>
      <c r="D47" s="3" t="n">
        <v>243</v>
      </c>
      <c r="E47" s="3" t="n">
        <v>245</v>
      </c>
      <c r="F47" s="3" t="n">
        <v>244</v>
      </c>
      <c r="G47" s="3" t="n">
        <v>243</v>
      </c>
      <c r="H47" s="3" t="inlineStr">
        <is>
          <t>Mar-01-01 14:29 GMT</t>
        </is>
      </c>
      <c r="I47" s="13" t="n">
        <v>1600</v>
      </c>
      <c r="J47" s="2" t="inlineStr">
        <is>
          <t>MWhs</t>
        </is>
      </c>
    </row>
    <row r="48" ht="25.5" customHeight="1" s="48">
      <c r="B48" s="2" t="inlineStr">
        <is>
          <t xml:space="preserve">    Firm-LD Peak - SP-15 - Apr01</t>
        </is>
      </c>
      <c r="C48" s="2" t="inlineStr">
        <is>
          <t>Apr01</t>
        </is>
      </c>
      <c r="D48" s="3" t="n">
        <v>240</v>
      </c>
      <c r="E48" s="3" t="n">
        <v>240</v>
      </c>
      <c r="F48" s="3" t="n">
        <v>240</v>
      </c>
      <c r="G48" s="3" t="n">
        <v>240</v>
      </c>
      <c r="H48" s="3" t="inlineStr">
        <is>
          <t>Mar-01-01 17:42 GMT</t>
        </is>
      </c>
      <c r="I48" s="13" t="n">
        <v>10000</v>
      </c>
      <c r="J48" s="2" t="inlineStr">
        <is>
          <t>MWhs</t>
        </is>
      </c>
    </row>
    <row r="49" ht="25.5" customHeight="1" s="48">
      <c r="B49" s="2" t="inlineStr">
        <is>
          <t xml:space="preserve">    Firm-LD Peak - TVA - Next Day</t>
        </is>
      </c>
      <c r="C49" s="2" t="inlineStr">
        <is>
          <t>Next Day</t>
        </is>
      </c>
      <c r="D49" s="3" t="n">
        <v>34.5</v>
      </c>
      <c r="E49" s="3" t="n">
        <v>38.5</v>
      </c>
      <c r="F49" s="3" t="n">
        <v>36</v>
      </c>
      <c r="G49" s="3" t="n">
        <v>34.5</v>
      </c>
      <c r="H49" s="3" t="inlineStr">
        <is>
          <t>Mar-01-01 14:38 GMT</t>
        </is>
      </c>
      <c r="I49" s="13" t="n">
        <v>3200</v>
      </c>
      <c r="J49" s="2" t="inlineStr">
        <is>
          <t>MWhs</t>
        </is>
      </c>
    </row>
    <row r="50" ht="25.5" customHeight="1" s="48">
      <c r="B50" s="2" t="inlineStr">
        <is>
          <t xml:space="preserve">    Firm-LD Peak - TVA - Next Week</t>
        </is>
      </c>
      <c r="C50" s="2" t="inlineStr">
        <is>
          <t>Next Week</t>
        </is>
      </c>
      <c r="D50" s="3" t="n">
        <v>41.75</v>
      </c>
      <c r="E50" s="3" t="n">
        <v>41.75</v>
      </c>
      <c r="F50" s="3" t="n">
        <v>41.75</v>
      </c>
      <c r="G50" s="3" t="n">
        <v>41.75</v>
      </c>
      <c r="H50" s="3" t="inlineStr">
        <is>
          <t>Mar-01-01 13:32 GMT</t>
        </is>
      </c>
      <c r="I50" s="13" t="n">
        <v>4000</v>
      </c>
      <c r="J50" s="2" t="inlineStr">
        <is>
          <t>MWhs</t>
        </is>
      </c>
    </row>
    <row r="51" ht="25.5" customHeight="1" s="48">
      <c r="B51" s="2" t="inlineStr">
        <is>
          <t xml:space="preserve">    Firm-LD Peak - TVA - Bal Month</t>
        </is>
      </c>
      <c r="C51" s="2" t="inlineStr">
        <is>
          <t>Bal Month</t>
        </is>
      </c>
      <c r="D51" s="3" t="n">
        <v>41.75</v>
      </c>
      <c r="E51" s="3" t="n">
        <v>41.75</v>
      </c>
      <c r="F51" s="3" t="n">
        <v>41.75</v>
      </c>
      <c r="G51" s="3" t="n">
        <v>41.75</v>
      </c>
      <c r="H51" s="3" t="inlineStr">
        <is>
          <t>Mar-01-01 20:26 GMT</t>
        </is>
      </c>
      <c r="I51" s="13" t="n">
        <v>16000</v>
      </c>
      <c r="J51" s="2" t="inlineStr">
        <is>
          <t>MWhs</t>
        </is>
      </c>
    </row>
    <row r="52" ht="26.25" customHeight="1" s="48" thickBot="1">
      <c r="B52" s="5" t="inlineStr">
        <is>
          <t xml:space="preserve">    Firm-LD Peak - TVA - Apr01</t>
        </is>
      </c>
      <c r="C52" s="5" t="inlineStr">
        <is>
          <t>Apr01</t>
        </is>
      </c>
      <c r="D52" s="6" t="n">
        <v>44</v>
      </c>
      <c r="E52" s="6" t="n">
        <v>44</v>
      </c>
      <c r="F52" s="6" t="n">
        <v>44</v>
      </c>
      <c r="G52" s="6" t="n">
        <v>44</v>
      </c>
      <c r="H52" s="6" t="inlineStr">
        <is>
          <t>Mar-01-01 18:24 GMT</t>
        </is>
      </c>
      <c r="I52" s="14" t="n">
        <v>16800</v>
      </c>
      <c r="J52" s="5" t="inlineStr">
        <is>
          <t>MWhs</t>
        </is>
      </c>
    </row>
    <row r="53"/>
    <row r="54"/>
    <row r="55">
      <c r="I55" s="62" t="n"/>
    </row>
  </sheetData>
  <mergeCells count="14">
    <mergeCell ref="A6:Q6"/>
    <mergeCell ref="A3:Q3"/>
    <mergeCell ref="A4:Q4"/>
    <mergeCell ref="C7:C8"/>
    <mergeCell ref="D7:D8"/>
    <mergeCell ref="G7:G8"/>
    <mergeCell ref="E7:E8"/>
    <mergeCell ref="B9:J9"/>
    <mergeCell ref="H7:H8"/>
    <mergeCell ref="A1:B1"/>
    <mergeCell ref="I7:I8"/>
    <mergeCell ref="J7:J8"/>
    <mergeCell ref="B7:B8"/>
    <mergeCell ref="A5:Q5"/>
  </mergeCells>
  <pageMargins left="0.75" right="0.75" top="1" bottom="1" header="0.5" footer="0.5"/>
  <pageSetup orientation="portrait" verticalDpi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5"/>
  <sheetViews>
    <sheetView zoomScale="75" workbookViewId="0">
      <selection activeCell="A1" sqref="A1"/>
    </sheetView>
  </sheetViews>
  <sheetFormatPr baseColWidth="8" defaultRowHeight="12.75"/>
  <cols>
    <col width="55.85546875" bestFit="1" customWidth="1" style="48" min="2" max="2"/>
    <col width="12.7109375" bestFit="1" customWidth="1" style="48" min="3" max="3"/>
    <col width="11.140625" bestFit="1" customWidth="1" style="48" min="4" max="4"/>
    <col width="11.7109375" bestFit="1" customWidth="1" style="48" min="5" max="5"/>
    <col width="10.42578125" bestFit="1" customWidth="1" style="48" min="6" max="6"/>
    <col width="11.5703125" bestFit="1" customWidth="1" style="48" min="7" max="7"/>
    <col width="19" bestFit="1" customWidth="1" style="48" min="8" max="8"/>
    <col width="12" bestFit="1" customWidth="1" style="48" min="9" max="9"/>
    <col width="8.5703125" bestFit="1" customWidth="1" style="48" min="10" max="10"/>
    <col width="7.28515625" customWidth="1" style="48" min="11" max="11"/>
    <col width="15" customWidth="1" style="48" min="12" max="12"/>
    <col width="2.7109375" customWidth="1" style="48" min="13" max="13"/>
  </cols>
  <sheetData>
    <row r="1" ht="13.5" customHeight="1" s="48" thickBot="1">
      <c r="A1" s="7" t="n"/>
      <c r="G1" s="27" t="n"/>
      <c r="H1" s="28" t="inlineStr">
        <is>
          <t>PHYSICAL GAS VOLUME</t>
        </is>
      </c>
      <c r="I1" s="58">
        <f>SUM(I9:I1000)</f>
        <v/>
      </c>
      <c r="J1" s="23">
        <f>COUNTIF(J9:J1000,"MMBtus")</f>
        <v/>
      </c>
      <c r="K1" s="24" t="inlineStr">
        <is>
          <t>TRANSACTIONS</t>
        </is>
      </c>
      <c r="L1" s="25" t="n"/>
    </row>
    <row r="2"/>
    <row r="3" ht="9.75" customHeight="1" s="48">
      <c r="A3" s="47" t="inlineStr">
        <is>
          <t>'); } else { document.write(''); } } else { if (navigator.platform == "[Person_1]") { document.write(''); } else { document.write(''); } }</t>
        </is>
      </c>
    </row>
    <row r="4" ht="9.75" customHeight="1" s="48">
      <c r="A4" s="49" t="inlineStr">
        <is>
          <t>Commodity Type:   Physical Gas Swaps/Forwards</t>
        </is>
      </c>
    </row>
    <row r="5" ht="9.75" customHeight="1" s="48">
      <c r="A5" s="49" t="inlineStr">
        <is>
          <t xml:space="preserve"> Hub:  All</t>
        </is>
      </c>
    </row>
    <row r="6" ht="9.75" customHeight="1" s="48" thickBot="1">
      <c r="A6" s="49" t="inlineStr">
        <is>
          <t xml:space="preserve"> Trade Dates:  Mar-1-01 thru Mar-1-01</t>
        </is>
      </c>
    </row>
    <row r="7">
      <c r="B7" s="59" t="inlineStr">
        <is>
          <t xml:space="preserve">     Description</t>
        </is>
      </c>
      <c r="C7" s="59" t="inlineStr">
        <is>
          <t>Strip</t>
        </is>
      </c>
      <c r="D7" s="60" t="inlineStr">
        <is>
          <t>Low Price</t>
        </is>
      </c>
      <c r="E7" s="60" t="inlineStr">
        <is>
          <t>High Price</t>
        </is>
      </c>
      <c r="F7" s="43" t="inlineStr">
        <is>
          <t>Weighted</t>
        </is>
      </c>
      <c r="G7" s="60" t="inlineStr">
        <is>
          <t>Last Price</t>
        </is>
      </c>
      <c r="H7" s="60" t="inlineStr">
        <is>
          <t>Last Price Date</t>
        </is>
      </c>
      <c r="I7" s="60" t="inlineStr">
        <is>
          <t>Volume</t>
        </is>
      </c>
      <c r="J7" s="59" t="inlineStr">
        <is>
          <t>      </t>
        </is>
      </c>
    </row>
    <row r="8" ht="25.5" customHeight="1" s="48">
      <c r="B8" s="61" t="n"/>
      <c r="C8" s="61" t="n"/>
      <c r="D8" s="61" t="n"/>
      <c r="E8" s="61" t="n"/>
      <c r="F8" s="1" t="inlineStr">
        <is>
          <t>Average Price</t>
        </is>
      </c>
      <c r="G8" s="61" t="n"/>
      <c r="H8" s="61" t="n"/>
      <c r="I8" s="61" t="n"/>
      <c r="J8" s="61" t="n"/>
    </row>
    <row r="9" ht="9.75" customHeight="1" s="48">
      <c r="B9" s="41" t="inlineStr">
        <is>
          <t>NG [Person_2], FP</t>
        </is>
      </c>
      <c r="C9" s="42" t="n"/>
      <c r="D9" s="42" t="n"/>
      <c r="E9" s="42" t="n"/>
      <c r="F9" s="42" t="n"/>
      <c r="G9" s="42" t="n"/>
      <c r="H9" s="42" t="n"/>
      <c r="I9" s="42" t="n"/>
      <c r="J9" s="42" t="n"/>
    </row>
    <row r="10" ht="25.5" customHeight="1" s="48">
      <c r="B10" s="2" t="inlineStr">
        <is>
          <t xml:space="preserve">    NG [Person_2], FP - ANR-SW - Next Day Gas</t>
        </is>
      </c>
      <c r="C10" s="2" t="inlineStr">
        <is>
          <t>Next Day Gas</t>
        </is>
      </c>
      <c r="D10" s="3" t="n">
        <v>5.16</v>
      </c>
      <c r="E10" s="3" t="n">
        <v>5.18</v>
      </c>
      <c r="F10" s="3" t="n">
        <v>5.168</v>
      </c>
      <c r="G10" s="3" t="n">
        <v>5.16</v>
      </c>
      <c r="H10" s="3" t="inlineStr">
        <is>
          <t>Mar-01-01 15:04 GMT</t>
        </is>
      </c>
      <c r="I10" s="13" t="n">
        <v>25000</v>
      </c>
      <c r="J10" s="2" t="inlineStr">
        <is>
          <t>MMBtus</t>
        </is>
      </c>
    </row>
    <row r="11" ht="25.5" customHeight="1" s="48">
      <c r="B11" s="2" t="inlineStr">
        <is>
          <t xml:space="preserve">    NG [Person_2], FP - ANR-SE-T - Next Day Gas</t>
        </is>
      </c>
      <c r="C11" s="2" t="inlineStr">
        <is>
          <t>Next Day Gas</t>
        </is>
      </c>
      <c r="D11" s="3" t="n">
        <v>5.07</v>
      </c>
      <c r="E11" s="3" t="n">
        <v>5.07</v>
      </c>
      <c r="F11" s="3" t="n">
        <v>5.07</v>
      </c>
      <c r="G11" s="3" t="n">
        <v>5.07</v>
      </c>
      <c r="H11" s="3" t="inlineStr">
        <is>
          <t>Mar-01-01 14:40 GMT</t>
        </is>
      </c>
      <c r="I11" s="13" t="n">
        <v>10000</v>
      </c>
      <c r="J11" s="2" t="inlineStr">
        <is>
          <t>MMBtus</t>
        </is>
      </c>
    </row>
    <row r="12" ht="25.5" customHeight="1" s="48">
      <c r="B12" s="2" t="inlineStr">
        <is>
          <t xml:space="preserve">    NG [Person_2], FP - Malin - Next Day Gas</t>
        </is>
      </c>
      <c r="C12" s="2" t="inlineStr">
        <is>
          <t>Next Day Gas</t>
        </is>
      </c>
      <c r="D12" s="3" t="n">
        <v>9</v>
      </c>
      <c r="E12" s="3" t="n">
        <v>9</v>
      </c>
      <c r="F12" s="3" t="n">
        <v>9</v>
      </c>
      <c r="G12" s="3" t="n">
        <v>9</v>
      </c>
      <c r="H12" s="3" t="inlineStr">
        <is>
          <t>Mar-01-01 14:23 GMT</t>
        </is>
      </c>
      <c r="I12" s="13" t="n">
        <v>5000</v>
      </c>
      <c r="J12" s="2" t="inlineStr">
        <is>
          <t>MMBtus</t>
        </is>
      </c>
    </row>
    <row r="13" ht="25.5" customHeight="1" s="48">
      <c r="B13" s="2" t="inlineStr">
        <is>
          <t xml:space="preserve">    NG [Person_2], FP - TCO - Next Day Gas</t>
        </is>
      </c>
      <c r="C13" s="2" t="inlineStr">
        <is>
          <t>Next Day Gas</t>
        </is>
      </c>
      <c r="D13" s="3" t="n">
        <v>5.34</v>
      </c>
      <c r="E13" s="3" t="n">
        <v>5.36</v>
      </c>
      <c r="F13" s="3" t="n">
        <v>5.348</v>
      </c>
      <c r="G13" s="3" t="n">
        <v>5.34</v>
      </c>
      <c r="H13" s="3" t="inlineStr">
        <is>
          <t>Mar-01-01 15:55 GMT</t>
        </is>
      </c>
      <c r="I13" s="13" t="n">
        <v>77500</v>
      </c>
      <c r="J13" s="2" t="inlineStr">
        <is>
          <t>MMBtus</t>
        </is>
      </c>
    </row>
    <row r="14" ht="25.5" customHeight="1" s="48">
      <c r="B14" s="2" t="inlineStr">
        <is>
          <t xml:space="preserve">    NG [Person_2], FP - CG-ML - Next Day Gas</t>
        </is>
      </c>
      <c r="C14" s="2" t="inlineStr">
        <is>
          <t>Next Day Gas</t>
        </is>
      </c>
      <c r="D14" s="3" t="n">
        <v>5.1</v>
      </c>
      <c r="E14" s="3" t="n">
        <v>5.15</v>
      </c>
      <c r="F14" s="3" t="n">
        <v>5.12</v>
      </c>
      <c r="G14" s="3" t="n">
        <v>5.1</v>
      </c>
      <c r="H14" s="3" t="inlineStr">
        <is>
          <t>Mar-01-01 15:55 GMT</t>
        </is>
      </c>
      <c r="I14" s="13" t="n">
        <v>12500</v>
      </c>
      <c r="J14" s="2" t="inlineStr">
        <is>
          <t>MMBtus</t>
        </is>
      </c>
    </row>
    <row r="15" ht="25.5" customHeight="1" s="48">
      <c r="B15" s="2" t="inlineStr">
        <is>
          <t xml:space="preserve">    NG [Person_2], FP - CG-ONSH - Next Day Gas</t>
        </is>
      </c>
      <c r="C15" s="2" t="inlineStr">
        <is>
          <t>Next Day Gas</t>
        </is>
      </c>
      <c r="D15" s="3" t="n">
        <v>5.1</v>
      </c>
      <c r="E15" s="3" t="n">
        <v>5.18</v>
      </c>
      <c r="F15" s="3" t="n">
        <v>5.153</v>
      </c>
      <c r="G15" s="3" t="n">
        <v>5.1</v>
      </c>
      <c r="H15" s="3" t="inlineStr">
        <is>
          <t>Mar-01-01 15:26 GMT</t>
        </is>
      </c>
      <c r="I15" s="13" t="n">
        <v>15000</v>
      </c>
      <c r="J15" s="2" t="inlineStr">
        <is>
          <t>MMBtus</t>
        </is>
      </c>
    </row>
    <row r="16" ht="25.5" customHeight="1" s="48">
      <c r="B16" s="2" t="inlineStr">
        <is>
          <t xml:space="preserve">    NG [Person_2], FP - CNG-SP - Next Day Gas</t>
        </is>
      </c>
      <c r="C16" s="2" t="inlineStr">
        <is>
          <t>Next Day Gas</t>
        </is>
      </c>
      <c r="D16" s="3" t="n">
        <v>5.465</v>
      </c>
      <c r="E16" s="3" t="n">
        <v>5.465</v>
      </c>
      <c r="F16" s="3" t="n">
        <v>5.465</v>
      </c>
      <c r="G16" s="3" t="n">
        <v>5.465</v>
      </c>
      <c r="H16" s="3" t="inlineStr">
        <is>
          <t>Mar-01-01 13:58 GMT</t>
        </is>
      </c>
      <c r="I16" s="13" t="n">
        <v>5000</v>
      </c>
      <c r="J16" s="2" t="inlineStr">
        <is>
          <t>MMBtus</t>
        </is>
      </c>
    </row>
    <row r="17" ht="25.5" customHeight="1" s="48">
      <c r="B17" s="2" t="inlineStr">
        <is>
          <t xml:space="preserve">    NG [Person_2], FP - Cons Pwr - Next Day Gas</t>
        </is>
      </c>
      <c r="C17" s="2" t="inlineStr">
        <is>
          <t>Next Day Gas</t>
        </is>
      </c>
      <c r="D17" s="3" t="n">
        <v>5.41</v>
      </c>
      <c r="E17" s="3" t="n">
        <v>5.43</v>
      </c>
      <c r="F17" s="3" t="n">
        <v>5.421</v>
      </c>
      <c r="G17" s="3" t="n">
        <v>5.41</v>
      </c>
      <c r="H17" s="3" t="inlineStr">
        <is>
          <t>Mar-01-01 14:57 GMT</t>
        </is>
      </c>
      <c r="I17" s="13" t="n">
        <v>20000</v>
      </c>
      <c r="J17" s="2" t="inlineStr">
        <is>
          <t>MMBtus</t>
        </is>
      </c>
    </row>
    <row r="18" ht="25.5" customHeight="1" s="48">
      <c r="B18" s="2" t="inlineStr">
        <is>
          <t xml:space="preserve">    NG [Person_2], FP - EP-Keystone - Next Day Gas</t>
        </is>
      </c>
      <c r="C18" s="2" t="inlineStr">
        <is>
          <t>Next Day Gas</t>
        </is>
      </c>
      <c r="D18" s="3" t="n">
        <v>5.3</v>
      </c>
      <c r="E18" s="3" t="n">
        <v>5.48</v>
      </c>
      <c r="F18" s="3" t="n">
        <v>5.375</v>
      </c>
      <c r="G18" s="3" t="n">
        <v>5.3</v>
      </c>
      <c r="H18" s="3" t="inlineStr">
        <is>
          <t>Mar-01-01 15:51 GMT</t>
        </is>
      </c>
      <c r="I18" s="13" t="n">
        <v>90000</v>
      </c>
      <c r="J18" s="2" t="inlineStr">
        <is>
          <t>MMBtus</t>
        </is>
      </c>
    </row>
    <row r="19" ht="25.5" customHeight="1" s="48">
      <c r="B19" s="2" t="inlineStr">
        <is>
          <t xml:space="preserve">    NG [Person_2], FP - Henry - Next Day Gas</t>
        </is>
      </c>
      <c r="C19" s="2" t="inlineStr">
        <is>
          <t>Next Day Gas</t>
        </is>
      </c>
      <c r="D19" s="3" t="n">
        <v>4.99</v>
      </c>
      <c r="E19" s="3" t="n">
        <v>5.14</v>
      </c>
      <c r="F19" s="3" t="n">
        <v>5.083</v>
      </c>
      <c r="G19" s="3" t="n">
        <v>4.99</v>
      </c>
      <c r="H19" s="3" t="inlineStr">
        <is>
          <t>Mar-01-01 16:50 GMT</t>
        </is>
      </c>
      <c r="I19" s="13" t="n">
        <v>40000</v>
      </c>
      <c r="J19" s="2" t="inlineStr">
        <is>
          <t>MMBtus</t>
        </is>
      </c>
    </row>
    <row r="20" ht="25.5" customHeight="1" s="48">
      <c r="B20" s="2" t="inlineStr">
        <is>
          <t xml:space="preserve">    NG [Person_2], FP - Mich - Next Day Gas</t>
        </is>
      </c>
      <c r="C20" s="2" t="inlineStr">
        <is>
          <t>Next Day Gas</t>
        </is>
      </c>
      <c r="D20" s="3" t="n">
        <v>5.43</v>
      </c>
      <c r="E20" s="3" t="n">
        <v>5.455</v>
      </c>
      <c r="F20" s="3" t="n">
        <v>5.44</v>
      </c>
      <c r="G20" s="3" t="n">
        <v>5.43</v>
      </c>
      <c r="H20" s="3" t="inlineStr">
        <is>
          <t>Mar-01-01 14:54 GMT</t>
        </is>
      </c>
      <c r="I20" s="13" t="n">
        <v>25000</v>
      </c>
      <c r="J20" s="2" t="inlineStr">
        <is>
          <t>MMBtus</t>
        </is>
      </c>
    </row>
    <row r="21" ht="25.5" customHeight="1" s="48">
      <c r="B21" s="2" t="inlineStr">
        <is>
          <t xml:space="preserve">    NG [Person_2], FP - NGPL-LA - Next Day Gas</t>
        </is>
      </c>
      <c r="C21" s="2" t="inlineStr">
        <is>
          <t>Next Day Gas</t>
        </is>
      </c>
      <c r="D21" s="3" t="n">
        <v>5.04</v>
      </c>
      <c r="E21" s="3" t="n">
        <v>5.15</v>
      </c>
      <c r="F21" s="3" t="n">
        <v>5.094</v>
      </c>
      <c r="G21" s="3" t="n">
        <v>5.04</v>
      </c>
      <c r="H21" s="3" t="inlineStr">
        <is>
          <t>Mar-01-01 16:38 GMT</t>
        </is>
      </c>
      <c r="I21" s="13" t="n">
        <v>67500</v>
      </c>
      <c r="J21" s="2" t="inlineStr">
        <is>
          <t>MMBtus</t>
        </is>
      </c>
    </row>
    <row r="22" ht="25.5" customHeight="1" s="48">
      <c r="B22" s="2" t="inlineStr">
        <is>
          <t xml:space="preserve">    NG [Person_2], FP - NGPL-Mid - Next Day Gas</t>
        </is>
      </c>
      <c r="C22" s="2" t="inlineStr">
        <is>
          <t>Next Day Gas</t>
        </is>
      </c>
      <c r="D22" s="3" t="n">
        <v>5.1</v>
      </c>
      <c r="E22" s="3" t="n">
        <v>5.17</v>
      </c>
      <c r="F22" s="3" t="n">
        <v>5.138</v>
      </c>
      <c r="G22" s="3" t="n">
        <v>5.11</v>
      </c>
      <c r="H22" s="3" t="inlineStr">
        <is>
          <t>Mar-01-01 15:20 GMT</t>
        </is>
      </c>
      <c r="I22" s="13" t="n">
        <v>90000</v>
      </c>
      <c r="J22" s="2" t="inlineStr">
        <is>
          <t>MMBtus</t>
        </is>
      </c>
    </row>
    <row r="23" ht="25.5" customHeight="1" s="48">
      <c r="B23" s="2" t="inlineStr">
        <is>
          <t xml:space="preserve">    NG [Person_2], FP - NGPL-Nicor - Next Day Gas</t>
        </is>
      </c>
      <c r="C23" s="2" t="inlineStr">
        <is>
          <t>Next Day Gas</t>
        </is>
      </c>
      <c r="D23" s="3" t="n">
        <v>5.38</v>
      </c>
      <c r="E23" s="3" t="n">
        <v>5.395</v>
      </c>
      <c r="F23" s="3" t="n">
        <v>5.39</v>
      </c>
      <c r="G23" s="3" t="n">
        <v>5.395</v>
      </c>
      <c r="H23" s="3" t="inlineStr">
        <is>
          <t>Mar-01-01 14:54 GMT</t>
        </is>
      </c>
      <c r="I23" s="13" t="n">
        <v>75000</v>
      </c>
      <c r="J23" s="2" t="inlineStr">
        <is>
          <t>MMBtus</t>
        </is>
      </c>
    </row>
    <row r="24" ht="25.5" customHeight="1" s="48">
      <c r="B24" s="2" t="inlineStr">
        <is>
          <t xml:space="preserve">    NG [Person_2], FP - NGPL-Nipsco - Next Day Gas</t>
        </is>
      </c>
      <c r="C24" s="2" t="inlineStr">
        <is>
          <t>Next Day Gas</t>
        </is>
      </c>
      <c r="D24" s="3" t="n">
        <v>5.425</v>
      </c>
      <c r="E24" s="3" t="n">
        <v>5.425</v>
      </c>
      <c r="F24" s="3" t="n">
        <v>5.425</v>
      </c>
      <c r="G24" s="3" t="n">
        <v>5.425</v>
      </c>
      <c r="H24" s="3" t="inlineStr">
        <is>
          <t>Mar-01-01 14:49 GMT</t>
        </is>
      </c>
      <c r="I24" s="13" t="n">
        <v>5000</v>
      </c>
      <c r="J24" s="2" t="inlineStr">
        <is>
          <t>MMBtus</t>
        </is>
      </c>
    </row>
    <row r="25" ht="25.5" customHeight="1" s="48">
      <c r="B25" s="2" t="inlineStr">
        <is>
          <t xml:space="preserve">    NG [Person_2], FP - NGPL-TxOk - Next Day Gas</t>
        </is>
      </c>
      <c r="C25" s="2" t="inlineStr">
        <is>
          <t>Next Day Gas</t>
        </is>
      </c>
      <c r="D25" s="3" t="n">
        <v>5.08</v>
      </c>
      <c r="E25" s="3" t="n">
        <v>5.15</v>
      </c>
      <c r="F25" s="3" t="n">
        <v>5.11</v>
      </c>
      <c r="G25" s="3" t="n">
        <v>5.15</v>
      </c>
      <c r="H25" s="3" t="inlineStr">
        <is>
          <t>Mar-01-01 15:05 GMT</t>
        </is>
      </c>
      <c r="I25" s="13" t="n">
        <v>15000</v>
      </c>
      <c r="J25" s="2" t="inlineStr">
        <is>
          <t>MMBtus</t>
        </is>
      </c>
    </row>
    <row r="26" ht="25.5" customHeight="1" s="48">
      <c r="B26" s="2" t="inlineStr">
        <is>
          <t xml:space="preserve">    NG [Person_2], FP - NNG-Demarc - Next Day Gas</t>
        </is>
      </c>
      <c r="C26" s="2" t="inlineStr">
        <is>
          <t>Next Day Gas</t>
        </is>
      </c>
      <c r="D26" s="3" t="n">
        <v>5.3</v>
      </c>
      <c r="E26" s="3" t="n">
        <v>5.3</v>
      </c>
      <c r="F26" s="3" t="n">
        <v>5.3</v>
      </c>
      <c r="G26" s="3" t="n">
        <v>5.3</v>
      </c>
      <c r="H26" s="3" t="inlineStr">
        <is>
          <t>Mar-01-01 14:48 GMT</t>
        </is>
      </c>
      <c r="I26" s="13" t="n">
        <v>5000</v>
      </c>
      <c r="J26" s="2" t="inlineStr">
        <is>
          <t>MMBtus</t>
        </is>
      </c>
    </row>
    <row r="27" ht="25.5" customHeight="1" s="48">
      <c r="B27" s="2" t="inlineStr">
        <is>
          <t xml:space="preserve">    NG [Person_2], FP - Panhandle - Next Day Gas</t>
        </is>
      </c>
      <c r="C27" s="2" t="inlineStr">
        <is>
          <t>Next Day Gas</t>
        </is>
      </c>
      <c r="D27" s="3" t="n">
        <v>5.15</v>
      </c>
      <c r="E27" s="3" t="n">
        <v>5.19</v>
      </c>
      <c r="F27" s="3" t="n">
        <v>5.173</v>
      </c>
      <c r="G27" s="3" t="n">
        <v>5.15</v>
      </c>
      <c r="H27" s="3" t="inlineStr">
        <is>
          <t>Mar-01-01 14:55 GMT</t>
        </is>
      </c>
      <c r="I27" s="13" t="n">
        <v>30000</v>
      </c>
      <c r="J27" s="2" t="inlineStr">
        <is>
          <t>MMBtus</t>
        </is>
      </c>
    </row>
    <row r="28" ht="25.5" customHeight="1" s="48">
      <c r="B28" s="2" t="inlineStr">
        <is>
          <t xml:space="preserve">    NG [Person_2], FP - PGLC - Next Day Gas</t>
        </is>
      </c>
      <c r="C28" s="2" t="inlineStr">
        <is>
          <t>Next Day Gas</t>
        </is>
      </c>
      <c r="D28" s="3" t="n">
        <v>5.39</v>
      </c>
      <c r="E28" s="3" t="n">
        <v>5.39</v>
      </c>
      <c r="F28" s="3" t="n">
        <v>5.39</v>
      </c>
      <c r="G28" s="3" t="n">
        <v>5.39</v>
      </c>
      <c r="H28" s="3" t="inlineStr">
        <is>
          <t>Mar-01-01 14:04 GMT</t>
        </is>
      </c>
      <c r="I28" s="13" t="n">
        <v>5000</v>
      </c>
      <c r="J28" s="2" t="inlineStr">
        <is>
          <t>MMBtus</t>
        </is>
      </c>
    </row>
    <row r="29" ht="25.5" customHeight="1" s="48">
      <c r="B29" s="2" t="inlineStr">
        <is>
          <t xml:space="preserve">    NG [Person_2], FP - Socal-Ehrenberg - Next Day Gas</t>
        </is>
      </c>
      <c r="C29" s="2" t="inlineStr">
        <is>
          <t>Next Day Gas</t>
        </is>
      </c>
      <c r="D29" s="3" t="n">
        <v>22</v>
      </c>
      <c r="E29" s="3" t="n">
        <v>22</v>
      </c>
      <c r="F29" s="3" t="n">
        <v>22</v>
      </c>
      <c r="G29" s="3" t="n">
        <v>22</v>
      </c>
      <c r="H29" s="3" t="inlineStr">
        <is>
          <t>Mar-01-01 15:05 GMT</t>
        </is>
      </c>
      <c r="I29" s="13" t="n">
        <v>10000</v>
      </c>
      <c r="J29" s="2" t="inlineStr">
        <is>
          <t>MMBtus</t>
        </is>
      </c>
    </row>
    <row r="30" ht="9.75" customHeight="1" s="48">
      <c r="B30" s="2" t="inlineStr">
        <is>
          <t xml:space="preserve">    NG [Person_2], FP - Socal-Topock - Next Day Gas</t>
        </is>
      </c>
      <c r="C30" s="2" t="inlineStr">
        <is>
          <t>Next Day Gas</t>
        </is>
      </c>
      <c r="D30" s="3" t="n">
        <v>18</v>
      </c>
      <c r="E30" s="3" t="n">
        <v>18</v>
      </c>
      <c r="F30" s="3" t="n">
        <v>18</v>
      </c>
      <c r="G30" s="3" t="n">
        <v>18</v>
      </c>
      <c r="H30" s="3" t="inlineStr">
        <is>
          <t>Mar-01-01 14:21 GMT</t>
        </is>
      </c>
      <c r="I30" s="13" t="n">
        <v>10000</v>
      </c>
      <c r="J30" s="2" t="inlineStr">
        <is>
          <t>MMBtus</t>
        </is>
      </c>
    </row>
    <row r="31" ht="25.5" customHeight="1" s="48">
      <c r="B31" s="2" t="inlineStr">
        <is>
          <t xml:space="preserve">    NG [Person_2], FP - Tenn-5L - Next Day Gas</t>
        </is>
      </c>
      <c r="C31" s="2" t="inlineStr">
        <is>
          <t>Next Day Gas</t>
        </is>
      </c>
      <c r="D31" s="3" t="n">
        <v>5.03</v>
      </c>
      <c r="E31" s="3" t="n">
        <v>5.03</v>
      </c>
      <c r="F31" s="3" t="n">
        <v>5.03</v>
      </c>
      <c r="G31" s="3" t="n">
        <v>5.03</v>
      </c>
      <c r="H31" s="3" t="inlineStr">
        <is>
          <t>Mar-01-01 16:03 GMT</t>
        </is>
      </c>
      <c r="I31" s="13" t="n">
        <v>5000</v>
      </c>
      <c r="J31" s="2" t="inlineStr">
        <is>
          <t>MMBtus</t>
        </is>
      </c>
    </row>
    <row r="32" ht="25.5" customHeight="1" s="48">
      <c r="B32" s="2" t="inlineStr">
        <is>
          <t xml:space="preserve">    NG [Person_2], FP - TET ELA - Next Day Gas</t>
        </is>
      </c>
      <c r="C32" s="2" t="inlineStr">
        <is>
          <t>Next Day Gas</t>
        </is>
      </c>
      <c r="D32" s="3" t="n">
        <v>4.9</v>
      </c>
      <c r="E32" s="3" t="n">
        <v>4.9</v>
      </c>
      <c r="F32" s="3" t="n">
        <v>4.9</v>
      </c>
      <c r="G32" s="3" t="n">
        <v>4.9</v>
      </c>
      <c r="H32" s="3" t="inlineStr">
        <is>
          <t>Mar-01-01 15:46 GMT</t>
        </is>
      </c>
      <c r="I32" s="13" t="n">
        <v>2500</v>
      </c>
      <c r="J32" s="2" t="inlineStr">
        <is>
          <t>MMBtus</t>
        </is>
      </c>
    </row>
    <row r="33" ht="25.5" customHeight="1" s="48">
      <c r="B33" s="2" t="inlineStr">
        <is>
          <t xml:space="preserve">    NG [Person_2], FP - TET WLA - Next Day Gas</t>
        </is>
      </c>
      <c r="C33" s="2" t="inlineStr">
        <is>
          <t>Next Day Gas</t>
        </is>
      </c>
      <c r="D33" s="3" t="n">
        <v>4.98</v>
      </c>
      <c r="E33" s="3" t="n">
        <v>4.98</v>
      </c>
      <c r="F33" s="3" t="n">
        <v>4.98</v>
      </c>
      <c r="G33" s="3" t="n">
        <v>4.98</v>
      </c>
      <c r="H33" s="3" t="inlineStr">
        <is>
          <t>Mar-01-01 16:33 GMT</t>
        </is>
      </c>
      <c r="I33" s="13" t="n">
        <v>7500</v>
      </c>
      <c r="J33" s="2" t="inlineStr">
        <is>
          <t>MMBtus</t>
        </is>
      </c>
    </row>
    <row r="34" ht="25.5" customHeight="1" s="48">
      <c r="B34" s="2" t="inlineStr">
        <is>
          <t xml:space="preserve">    NG [Person_2], FP - TGT-SL - Next Day Gas</t>
        </is>
      </c>
      <c r="C34" s="2" t="inlineStr">
        <is>
          <t>Next Day Gas</t>
        </is>
      </c>
      <c r="D34" s="3" t="n">
        <v>5.06</v>
      </c>
      <c r="E34" s="3" t="n">
        <v>5.11</v>
      </c>
      <c r="F34" s="3" t="n">
        <v>5.077</v>
      </c>
      <c r="G34" s="3" t="n">
        <v>5.06</v>
      </c>
      <c r="H34" s="3" t="inlineStr">
        <is>
          <t>Mar-01-01 15:49 GMT</t>
        </is>
      </c>
      <c r="I34" s="13" t="n">
        <v>17500</v>
      </c>
      <c r="J34" s="2" t="inlineStr">
        <is>
          <t>MMBtus</t>
        </is>
      </c>
    </row>
    <row r="35" ht="25.5" customHeight="1" s="48">
      <c r="B35" s="2" t="inlineStr">
        <is>
          <t xml:space="preserve">    NG [Person_2], FP - Tran 65 - Next Day Gas</t>
        </is>
      </c>
      <c r="C35" s="2" t="inlineStr">
        <is>
          <t>Next Day Gas</t>
        </is>
      </c>
      <c r="D35" s="3" t="n">
        <v>4.975</v>
      </c>
      <c r="E35" s="3" t="n">
        <v>5.14</v>
      </c>
      <c r="F35" s="3" t="n">
        <v>5.103</v>
      </c>
      <c r="G35" s="3" t="n">
        <v>4.975</v>
      </c>
      <c r="H35" s="3" t="inlineStr">
        <is>
          <t>Mar-01-01 16:07 GMT</t>
        </is>
      </c>
      <c r="I35" s="13" t="n">
        <v>80000</v>
      </c>
      <c r="J35" s="2" t="inlineStr">
        <is>
          <t>MMBtus</t>
        </is>
      </c>
    </row>
    <row r="36" ht="25.5" customHeight="1" s="48">
      <c r="B36" s="2" t="inlineStr">
        <is>
          <t xml:space="preserve">    NG [Person_2], FP - Transco Z-6 (NY) - Next Day Gas</t>
        </is>
      </c>
      <c r="C36" s="2" t="inlineStr">
        <is>
          <t>Next Day Gas</t>
        </is>
      </c>
      <c r="D36" s="3" t="n">
        <v>5.64</v>
      </c>
      <c r="E36" s="3" t="n">
        <v>5.66</v>
      </c>
      <c r="F36" s="3" t="n">
        <v>5.65</v>
      </c>
      <c r="G36" s="3" t="n">
        <v>5.64</v>
      </c>
      <c r="H36" s="3" t="inlineStr">
        <is>
          <t>Mar-01-01 16:14 GMT</t>
        </is>
      </c>
      <c r="I36" s="13" t="n">
        <v>10000</v>
      </c>
      <c r="J36" s="2" t="inlineStr">
        <is>
          <t>MMBtus</t>
        </is>
      </c>
    </row>
    <row r="37" ht="25.5" customHeight="1" s="48">
      <c r="B37" s="2" t="inlineStr">
        <is>
          <t xml:space="preserve">    NG [Person_2], FP - Trunk ELA - Next Day Gas</t>
        </is>
      </c>
      <c r="C37" s="2" t="inlineStr">
        <is>
          <t>Next Day Gas</t>
        </is>
      </c>
      <c r="D37" s="3" t="n">
        <v>5.07</v>
      </c>
      <c r="E37" s="3" t="n">
        <v>5.1</v>
      </c>
      <c r="F37" s="3" t="n">
        <v>5.085</v>
      </c>
      <c r="G37" s="3" t="n">
        <v>5.07</v>
      </c>
      <c r="H37" s="3" t="inlineStr">
        <is>
          <t>Mar-01-01 15:08 GMT</t>
        </is>
      </c>
      <c r="I37" s="13" t="n">
        <v>20000</v>
      </c>
      <c r="J37" s="2" t="inlineStr">
        <is>
          <t>MMBtus</t>
        </is>
      </c>
    </row>
    <row r="38" ht="25.5" customHeight="1" s="48">
      <c r="B38" s="2" t="inlineStr">
        <is>
          <t xml:space="preserve">    NG [Person_2], FP - Waha - Next Day Gas</t>
        </is>
      </c>
      <c r="C38" s="2" t="inlineStr">
        <is>
          <t>Next Day Gas</t>
        </is>
      </c>
      <c r="D38" s="3" t="n">
        <v>5.12</v>
      </c>
      <c r="E38" s="3" t="n">
        <v>5.12</v>
      </c>
      <c r="F38" s="3" t="n">
        <v>5.12</v>
      </c>
      <c r="G38" s="3" t="n">
        <v>5.12</v>
      </c>
      <c r="H38" s="3" t="inlineStr">
        <is>
          <t>Mar-01-01 15:34 GMT</t>
        </is>
      </c>
      <c r="I38" s="13" t="n">
        <v>10000</v>
      </c>
      <c r="J38" s="2" t="inlineStr">
        <is>
          <t>MMBtus</t>
        </is>
      </c>
    </row>
    <row r="39" ht="9.75" customHeight="1" s="48">
      <c r="B39" s="41" t="inlineStr">
        <is>
          <t>NG [Person_2], ID, GDD</t>
        </is>
      </c>
      <c r="C39" s="42" t="n"/>
      <c r="D39" s="42" t="n"/>
      <c r="E39" s="42" t="n"/>
      <c r="F39" s="42" t="n"/>
      <c r="G39" s="42" t="n"/>
      <c r="H39" s="42" t="n"/>
      <c r="I39" s="42" t="n"/>
      <c r="J39" s="42" t="n"/>
    </row>
    <row r="40" ht="25.5" customHeight="1" s="48">
      <c r="B40" s="2" t="inlineStr">
        <is>
          <t xml:space="preserve">    NG [Person_2], ID, GDD - TCO - Next Day Gas</t>
        </is>
      </c>
      <c r="C40" s="2" t="inlineStr">
        <is>
          <t>Next Day Gas</t>
        </is>
      </c>
      <c r="D40" s="3" t="n">
        <v>0</v>
      </c>
      <c r="E40" s="3" t="n">
        <v>0</v>
      </c>
      <c r="F40" s="3" t="n">
        <v>0</v>
      </c>
      <c r="G40" s="3" t="n">
        <v>0</v>
      </c>
      <c r="H40" s="3" t="inlineStr">
        <is>
          <t>Mar-01-01 14:43 GMT</t>
        </is>
      </c>
      <c r="I40" s="13" t="n">
        <v>10000</v>
      </c>
      <c r="J40" s="2" t="inlineStr">
        <is>
          <t>MMBtus</t>
        </is>
      </c>
    </row>
    <row r="41" ht="25.5" customHeight="1" s="48">
      <c r="B41" s="2" t="inlineStr">
        <is>
          <t xml:space="preserve">    NG [Person_2], ID, GDD - CNG-SP - Next Day Gas</t>
        </is>
      </c>
      <c r="C41" s="2" t="inlineStr">
        <is>
          <t>Next Day Gas</t>
        </is>
      </c>
      <c r="D41" s="3" t="n">
        <v>0</v>
      </c>
      <c r="E41" s="3" t="n">
        <v>0</v>
      </c>
      <c r="F41" s="3" t="n">
        <v>0</v>
      </c>
      <c r="G41" s="3" t="n">
        <v>0</v>
      </c>
      <c r="H41" s="3" t="inlineStr">
        <is>
          <t>Mar-01-01 14:05 GMT</t>
        </is>
      </c>
      <c r="I41" s="13" t="n">
        <v>10000</v>
      </c>
      <c r="J41" s="2" t="inlineStr">
        <is>
          <t>MMBtus</t>
        </is>
      </c>
    </row>
    <row r="42" ht="25.5" customHeight="1" s="48">
      <c r="B42" s="2" t="inlineStr">
        <is>
          <t xml:space="preserve">    NG [Person_2], ID, GDD - Cons Pwr - Next Day Gas</t>
        </is>
      </c>
      <c r="C42" s="2" t="inlineStr">
        <is>
          <t>Next Day Gas</t>
        </is>
      </c>
      <c r="D42" s="3" t="n">
        <v>0.005</v>
      </c>
      <c r="E42" s="3" t="n">
        <v>0.005</v>
      </c>
      <c r="F42" s="3" t="n">
        <v>0.005</v>
      </c>
      <c r="G42" s="3" t="n">
        <v>0.005</v>
      </c>
      <c r="H42" s="3" t="inlineStr">
        <is>
          <t>Mar-01-01 14:46 GMT</t>
        </is>
      </c>
      <c r="I42" s="13" t="n">
        <v>10000</v>
      </c>
      <c r="J42" s="2" t="inlineStr">
        <is>
          <t>MMBtus</t>
        </is>
      </c>
    </row>
    <row r="43" ht="25.5" customHeight="1" s="48">
      <c r="B43" s="2" t="inlineStr">
        <is>
          <t xml:space="preserve">    NG [Person_2], ID, [Person_3]</t>
        </is>
      </c>
      <c r="C43" s="2" t="inlineStr">
        <is>
          <t>Next Day Gas</t>
        </is>
      </c>
      <c r="D43" s="3" t="n">
        <v>0</v>
      </c>
      <c r="E43" s="3" t="n">
        <v>0.005</v>
      </c>
      <c r="F43" s="3" t="n">
        <v>0.003</v>
      </c>
      <c r="G43" s="3" t="n">
        <v>0</v>
      </c>
      <c r="H43" s="3" t="inlineStr">
        <is>
          <t>Mar-01-01 14:33 GMT</t>
        </is>
      </c>
      <c r="I43" s="13" t="n">
        <v>20000</v>
      </c>
      <c r="J43" s="2" t="inlineStr">
        <is>
          <t>MMBtus</t>
        </is>
      </c>
    </row>
    <row r="44" ht="25.5" customHeight="1" s="48">
      <c r="B44" s="2" t="inlineStr">
        <is>
          <t xml:space="preserve">    NG [Person_2], ID, GDD - NGPL-Nicor - Next Day Gas</t>
        </is>
      </c>
      <c r="C44" s="2" t="inlineStr">
        <is>
          <t>Next Day Gas</t>
        </is>
      </c>
      <c r="D44" s="3" t="n">
        <v>0</v>
      </c>
      <c r="E44" s="3" t="n">
        <v>0</v>
      </c>
      <c r="F44" s="3" t="n">
        <v>0</v>
      </c>
      <c r="G44" s="3" t="n">
        <v>0</v>
      </c>
      <c r="H44" s="3" t="inlineStr">
        <is>
          <t>Mar-01-01 14:53 GMT</t>
        </is>
      </c>
      <c r="I44" s="13" t="n">
        <v>5000</v>
      </c>
      <c r="J44" s="2" t="inlineStr">
        <is>
          <t>MMBtus</t>
        </is>
      </c>
    </row>
    <row r="45" ht="25.5" customHeight="1" s="48">
      <c r="B45" s="2" t="inlineStr">
        <is>
          <t xml:space="preserve">    NG [Person_2], ID, [Person_4]</t>
        </is>
      </c>
      <c r="C45" s="2" t="inlineStr">
        <is>
          <t>Next Day Gas</t>
        </is>
      </c>
      <c r="D45" s="3" t="n">
        <v>0</v>
      </c>
      <c r="E45" s="3" t="n">
        <v>0</v>
      </c>
      <c r="F45" s="3" t="n">
        <v>0</v>
      </c>
      <c r="G45" s="3" t="n">
        <v>0</v>
      </c>
      <c r="H45" s="3" t="inlineStr">
        <is>
          <t>Mar-01-01 14:26 GMT</t>
        </is>
      </c>
      <c r="I45" s="13" t="n">
        <v>40000</v>
      </c>
      <c r="J45" s="2" t="inlineStr">
        <is>
          <t>MMBtus</t>
        </is>
      </c>
    </row>
    <row r="46" ht="9.75" customHeight="1" s="48" thickBot="1">
      <c r="B46" s="5" t="inlineStr">
        <is>
          <t xml:space="preserve">    NG [Person_2], ID, GDD - TGT-SL - Next Day Gas</t>
        </is>
      </c>
      <c r="C46" s="5" t="inlineStr">
        <is>
          <t>Next Day Gas</t>
        </is>
      </c>
      <c r="D46" s="6" t="n">
        <v>0</v>
      </c>
      <c r="E46" s="6" t="n">
        <v>0</v>
      </c>
      <c r="F46" s="6" t="n">
        <v>0</v>
      </c>
      <c r="G46" s="6" t="n">
        <v>0</v>
      </c>
      <c r="H46" s="6" t="inlineStr">
        <is>
          <t>Mar-01-01 14:45 GMT</t>
        </is>
      </c>
      <c r="I46" s="14" t="n">
        <v>15000</v>
      </c>
      <c r="J46" s="5" t="inlineStr">
        <is>
          <t>MMBtus</t>
        </is>
      </c>
    </row>
    <row r="47">
      <c r="B47" s="2" t="n"/>
      <c r="C47" s="2" t="n"/>
      <c r="D47" s="3" t="n"/>
      <c r="E47" s="3" t="n"/>
      <c r="F47" s="3" t="n"/>
      <c r="G47" s="3" t="n"/>
      <c r="H47" s="3" t="n"/>
      <c r="I47" s="13" t="n"/>
      <c r="J47" s="2" t="n"/>
    </row>
    <row r="48">
      <c r="B48" s="2" t="n"/>
      <c r="C48" s="2" t="n"/>
      <c r="D48" s="3" t="n"/>
      <c r="E48" s="3" t="n"/>
      <c r="F48" s="3" t="n"/>
      <c r="G48" s="3" t="n"/>
      <c r="H48" s="3" t="n"/>
      <c r="I48" s="13" t="n"/>
      <c r="J48" s="2" t="n"/>
    </row>
    <row r="49" ht="13.5" customHeight="1" s="48" thickBot="1">
      <c r="B49" s="5" t="n"/>
      <c r="C49" s="5" t="n"/>
      <c r="D49" s="6" t="n"/>
      <c r="E49" s="6" t="n"/>
      <c r="F49" s="6" t="n"/>
      <c r="G49" s="6" t="n"/>
      <c r="H49" s="6" t="n"/>
      <c r="I49" s="14" t="n"/>
      <c r="J49" s="5" t="n"/>
    </row>
    <row r="50"/>
    <row r="51">
      <c r="L51" s="10" t="n"/>
    </row>
    <row r="52"/>
    <row r="53"/>
    <row r="54"/>
    <row r="55">
      <c r="I55" s="62" t="n"/>
    </row>
  </sheetData>
  <mergeCells count="14">
    <mergeCell ref="A5:M5"/>
    <mergeCell ref="A6:M6"/>
    <mergeCell ref="C7:C8"/>
    <mergeCell ref="B7:B8"/>
    <mergeCell ref="D7:D8"/>
    <mergeCell ref="G7:G8"/>
    <mergeCell ref="E7:E8"/>
    <mergeCell ref="B9:J9"/>
    <mergeCell ref="H7:H8"/>
    <mergeCell ref="I7:I8"/>
    <mergeCell ref="A3:M3"/>
    <mergeCell ref="J7:J8"/>
    <mergeCell ref="B39:J39"/>
    <mergeCell ref="A4:M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0"/>
  <sheetViews>
    <sheetView zoomScale="75" workbookViewId="0">
      <selection activeCell="A1" sqref="A1"/>
    </sheetView>
  </sheetViews>
  <sheetFormatPr baseColWidth="8" defaultRowHeight="12.75"/>
  <cols>
    <col width="44.5703125" bestFit="1" customWidth="1" style="48" min="2" max="2"/>
    <col width="6.85546875" bestFit="1" customWidth="1" style="48" min="3" max="3"/>
    <col width="11.140625" bestFit="1" customWidth="1" style="48" min="4" max="4"/>
    <col width="11.7109375" bestFit="1" customWidth="1" style="48" min="5" max="5"/>
    <col width="10.42578125" bestFit="1" customWidth="1" style="48" min="6" max="6"/>
    <col width="11.5703125" bestFit="1" customWidth="1" style="48" min="7" max="7"/>
    <col width="19" bestFit="1" customWidth="1" style="48" min="8" max="8"/>
    <col width="13.140625" bestFit="1" customWidth="1" style="48" min="9" max="9"/>
    <col width="8.5703125" bestFit="1" customWidth="1" style="48" min="10" max="10"/>
    <col width="12.85546875" bestFit="1" customWidth="1" style="48" min="12" max="12"/>
    <col width="13.42578125" bestFit="1" customWidth="1" style="48" min="13" max="13"/>
  </cols>
  <sheetData>
    <row r="1" ht="13.5" customHeight="1" s="48" thickBot="1">
      <c r="A1" s="21" t="n"/>
      <c r="B1" s="63" t="n"/>
      <c r="G1" s="29" t="n"/>
      <c r="H1" s="28" t="inlineStr">
        <is>
          <t>FINANCIAL GAS VOLUME</t>
        </is>
      </c>
      <c r="I1" s="58">
        <f>SUM(I9:I1000)</f>
        <v/>
      </c>
      <c r="J1" s="22">
        <f>COUNTIF(J9:J1000,"MMBtus")</f>
        <v/>
      </c>
      <c r="K1" s="24" t="inlineStr">
        <is>
          <t>TRANSACTIONS</t>
        </is>
      </c>
      <c r="L1" s="25" t="n"/>
    </row>
    <row r="2"/>
    <row r="3" ht="9.75" customHeight="1" s="48">
      <c r="A3" s="47" t="inlineStr">
        <is>
          <t>'); } else { document.write(''); } } else { if (navigator.platform == "[Person_1]") { document.write(''); } else { document.write(''); } }</t>
        </is>
      </c>
    </row>
    <row r="4" ht="9.75" customHeight="1" s="48">
      <c r="A4" s="49" t="inlineStr">
        <is>
          <t>Commodity Type:   Financial Gas Swaps/Forwards</t>
        </is>
      </c>
    </row>
    <row r="5" ht="9.75" customHeight="1" s="48">
      <c r="A5" s="49" t="inlineStr">
        <is>
          <t xml:space="preserve"> Hub:  All</t>
        </is>
      </c>
    </row>
    <row r="6" ht="9.75" customHeight="1" s="48" thickBot="1">
      <c r="A6" s="49" t="inlineStr">
        <is>
          <t xml:space="preserve"> Trade Dates:  Mar-1-01 thru Mar-1-01</t>
        </is>
      </c>
    </row>
    <row r="7">
      <c r="B7" s="59" t="inlineStr">
        <is>
          <t xml:space="preserve">     Description</t>
        </is>
      </c>
      <c r="C7" s="59" t="inlineStr">
        <is>
          <t>Strip</t>
        </is>
      </c>
      <c r="D7" s="60" t="inlineStr">
        <is>
          <t>Low Price</t>
        </is>
      </c>
      <c r="E7" s="60" t="inlineStr">
        <is>
          <t>High Price</t>
        </is>
      </c>
      <c r="F7" s="43" t="inlineStr">
        <is>
          <t>Weighted</t>
        </is>
      </c>
      <c r="G7" s="60" t="inlineStr">
        <is>
          <t>Last Price</t>
        </is>
      </c>
      <c r="H7" s="60" t="inlineStr">
        <is>
          <t>Last Price Date</t>
        </is>
      </c>
      <c r="I7" s="60" t="inlineStr">
        <is>
          <t>Volume</t>
        </is>
      </c>
      <c r="J7" s="59" t="inlineStr">
        <is>
          <t>      </t>
        </is>
      </c>
    </row>
    <row r="8" ht="25.5" customHeight="1" s="48">
      <c r="B8" s="61" t="n"/>
      <c r="C8" s="61" t="n"/>
      <c r="D8" s="61" t="n"/>
      <c r="E8" s="61" t="n"/>
      <c r="F8" s="1" t="inlineStr">
        <is>
          <t>Average Price</t>
        </is>
      </c>
      <c r="G8" s="61" t="n"/>
      <c r="H8" s="61" t="n"/>
      <c r="I8" s="61" t="n"/>
      <c r="J8" s="61" t="n"/>
    </row>
    <row r="9" ht="9.75" customHeight="1" s="48">
      <c r="B9" s="41" t="inlineStr">
        <is>
          <t>NG Fin BS, LD1 for GDM</t>
        </is>
      </c>
      <c r="C9" s="42" t="n"/>
      <c r="D9" s="42" t="n"/>
      <c r="E9" s="42" t="n"/>
      <c r="F9" s="42" t="n"/>
      <c r="G9" s="42" t="n"/>
      <c r="H9" s="42" t="n"/>
      <c r="I9" s="42" t="n"/>
      <c r="J9" s="42" t="n"/>
    </row>
    <row r="10" ht="25.5" customHeight="1" s="48">
      <c r="B10" s="2" t="inlineStr">
        <is>
          <t xml:space="preserve">    NG Fin BS, LD1 for GDM - Mich - Apr01-Oct01</t>
        </is>
      </c>
      <c r="C10" s="2" t="inlineStr">
        <is>
          <t>Apr01-Oct01</t>
        </is>
      </c>
      <c r="D10" s="3" t="n">
        <v>0.235</v>
      </c>
      <c r="E10" s="3" t="n">
        <v>0.235</v>
      </c>
      <c r="F10" s="3" t="n">
        <v>0.235</v>
      </c>
      <c r="G10" s="3" t="n">
        <v>0.235</v>
      </c>
      <c r="H10" s="3" t="inlineStr">
        <is>
          <t>Mar-01-01 15:28 GMT</t>
        </is>
      </c>
      <c r="I10" s="13" t="n">
        <v>1070000</v>
      </c>
      <c r="J10" s="2" t="inlineStr">
        <is>
          <t>MMBtus</t>
        </is>
      </c>
    </row>
    <row r="11" ht="9.75" customHeight="1" s="48">
      <c r="B11" s="41" t="inlineStr">
        <is>
          <t>NG Fin BS, LD1 for IF</t>
        </is>
      </c>
      <c r="C11" s="42" t="n"/>
      <c r="D11" s="42" t="n"/>
      <c r="E11" s="42" t="n"/>
      <c r="F11" s="42" t="n"/>
      <c r="G11" s="42" t="n"/>
      <c r="H11" s="42" t="n"/>
      <c r="I11" s="42" t="n"/>
      <c r="J11" s="42" t="n"/>
    </row>
    <row r="12" ht="25.5" customHeight="1" s="48">
      <c r="B12" s="2" t="inlineStr">
        <is>
          <t xml:space="preserve">    NG Fin BS, LD1 for IF - TCO - Apr01-Oct01</t>
        </is>
      </c>
      <c r="C12" s="2" t="inlineStr">
        <is>
          <t>Apr01-Oct01</t>
        </is>
      </c>
      <c r="D12" s="3" t="n">
        <v>0.23</v>
      </c>
      <c r="E12" s="3" t="n">
        <v>0.23</v>
      </c>
      <c r="F12" s="3" t="n">
        <v>0.23</v>
      </c>
      <c r="G12" s="3" t="n">
        <v>0.23</v>
      </c>
      <c r="H12" s="3" t="inlineStr">
        <is>
          <t>Mar-01-01 15:05 GMT</t>
        </is>
      </c>
      <c r="I12" s="13" t="n">
        <v>1070000</v>
      </c>
      <c r="J12" s="2" t="inlineStr">
        <is>
          <t>MMBtus</t>
        </is>
      </c>
    </row>
    <row r="13" ht="25.5" customHeight="1" s="48">
      <c r="B13" s="2" t="inlineStr">
        <is>
          <t xml:space="preserve">    NG Fin BS, LD1 for IF - NNG-Demarc - Apr01-Oct01</t>
        </is>
      </c>
      <c r="C13" s="2" t="inlineStr">
        <is>
          <t>Apr01-Oct01</t>
        </is>
      </c>
      <c r="D13" s="3" t="n">
        <v>0.043</v>
      </c>
      <c r="E13" s="3" t="n">
        <v>0.043</v>
      </c>
      <c r="F13" s="3" t="n">
        <v>0.043</v>
      </c>
      <c r="G13" s="3" t="n">
        <v>0.043</v>
      </c>
      <c r="H13" s="3" t="inlineStr">
        <is>
          <t>Mar-01-01 14:54 GMT</t>
        </is>
      </c>
      <c r="I13" s="13" t="n">
        <v>1070000</v>
      </c>
      <c r="J13" s="2" t="inlineStr">
        <is>
          <t>MMBtus</t>
        </is>
      </c>
    </row>
    <row r="14" ht="9.75" customHeight="1" s="48">
      <c r="B14" s="41" t="inlineStr">
        <is>
          <t>NG Fin BS, LD1 for NGI</t>
        </is>
      </c>
      <c r="C14" s="42" t="n"/>
      <c r="D14" s="42" t="n"/>
      <c r="E14" s="42" t="n"/>
      <c r="F14" s="42" t="n"/>
      <c r="G14" s="42" t="n"/>
      <c r="H14" s="42" t="n"/>
      <c r="I14" s="42" t="n"/>
      <c r="J14" s="42" t="n"/>
    </row>
    <row r="15" ht="25.5" customHeight="1" s="48">
      <c r="B15" s="2" t="inlineStr">
        <is>
          <t xml:space="preserve">    NG Fin BS, LD1 for NGI - Socal - Apr01</t>
        </is>
      </c>
      <c r="C15" s="2" t="inlineStr">
        <is>
          <t>Apr01</t>
        </is>
      </c>
      <c r="D15" s="3" t="n">
        <v>6.05</v>
      </c>
      <c r="E15" s="3" t="n">
        <v>6.05</v>
      </c>
      <c r="F15" s="3" t="n">
        <v>6.05</v>
      </c>
      <c r="G15" s="3" t="n">
        <v>6.05</v>
      </c>
      <c r="H15" s="3" t="inlineStr">
        <is>
          <t>Mar-01-01 16:37 GMT</t>
        </is>
      </c>
      <c r="I15" s="13" t="n">
        <v>150000</v>
      </c>
      <c r="J15" s="2" t="inlineStr">
        <is>
          <t>MMBtus</t>
        </is>
      </c>
    </row>
    <row r="16" ht="9.75" customHeight="1" s="48">
      <c r="B16" s="41" t="inlineStr">
        <is>
          <t>NG Fin Sw Swap, FP for GDD</t>
        </is>
      </c>
      <c r="C16" s="42" t="n"/>
      <c r="D16" s="42" t="n"/>
      <c r="E16" s="42" t="n"/>
      <c r="F16" s="42" t="n"/>
      <c r="G16" s="42" t="n"/>
      <c r="H16" s="42" t="n"/>
      <c r="I16" s="42" t="n"/>
      <c r="J16" s="42" t="n"/>
    </row>
    <row r="17" ht="38.25" customHeight="1" s="48">
      <c r="B17" s="2" t="inlineStr">
        <is>
          <t xml:space="preserve">    NG Fin Sw Swap, FP for GDD - Henry - Bal Month Gas</t>
        </is>
      </c>
      <c r="C17" s="2" t="inlineStr">
        <is>
          <t>Bal Month Gas</t>
        </is>
      </c>
      <c r="D17" s="3" t="n">
        <v>5.075</v>
      </c>
      <c r="E17" s="3" t="n">
        <v>5.163</v>
      </c>
      <c r="F17" s="3" t="n">
        <v>5.124</v>
      </c>
      <c r="G17" s="3" t="n">
        <v>5.1</v>
      </c>
      <c r="H17" s="3" t="inlineStr">
        <is>
          <t>Mar-01-01 20:11 GMT</t>
        </is>
      </c>
      <c r="I17" s="13" t="n">
        <v>2385000</v>
      </c>
      <c r="J17" s="2" t="inlineStr">
        <is>
          <t>MMBtus</t>
        </is>
      </c>
    </row>
    <row r="18" ht="9.75" customHeight="1" s="48">
      <c r="B18" s="41" t="inlineStr">
        <is>
          <t>NG Fin, FP for LD1</t>
        </is>
      </c>
      <c r="C18" s="42" t="n"/>
      <c r="D18" s="42" t="n"/>
      <c r="E18" s="42" t="n"/>
      <c r="F18" s="42" t="n"/>
      <c r="G18" s="42" t="n"/>
      <c r="H18" s="42" t="n"/>
      <c r="I18" s="42" t="n"/>
      <c r="J18" s="42" t="n"/>
    </row>
    <row r="19" ht="25.5" customHeight="1" s="48">
      <c r="B19" s="2" t="inlineStr">
        <is>
          <t xml:space="preserve">    NG Fin, FP for LD1 - Henry - Apr01</t>
        </is>
      </c>
      <c r="C19" s="2" t="inlineStr">
        <is>
          <t>Apr01</t>
        </is>
      </c>
      <c r="D19" s="3" t="n">
        <v>5.135</v>
      </c>
      <c r="E19" s="3" t="n">
        <v>5.27</v>
      </c>
      <c r="F19" s="3" t="n">
        <v>5.197</v>
      </c>
      <c r="G19" s="3" t="n">
        <v>5.18</v>
      </c>
      <c r="H19" s="3" t="inlineStr">
        <is>
          <t>Mar-01-01 20:45 GMT</t>
        </is>
      </c>
      <c r="I19" s="13" t="n">
        <v>7500000</v>
      </c>
      <c r="J19" s="2" t="inlineStr">
        <is>
          <t>MMBtus</t>
        </is>
      </c>
    </row>
    <row r="20" ht="25.5" customHeight="1" s="48">
      <c r="B20" s="2" t="inlineStr">
        <is>
          <t xml:space="preserve">    NG Fin, FP for LD1 - Henry - Apr01-Oct01</t>
        </is>
      </c>
      <c r="C20" s="2" t="inlineStr">
        <is>
          <t>Apr01-Oct01</t>
        </is>
      </c>
      <c r="D20" s="3" t="n">
        <v>5.288</v>
      </c>
      <c r="E20" s="3" t="n">
        <v>5.29</v>
      </c>
      <c r="F20" s="3" t="n">
        <v>5.289</v>
      </c>
      <c r="G20" s="3" t="n">
        <v>5.288</v>
      </c>
      <c r="H20" s="3" t="inlineStr">
        <is>
          <t>Mar-01-01 19:43 GMT</t>
        </is>
      </c>
      <c r="I20" s="13" t="n">
        <v>4280000</v>
      </c>
      <c r="J20" s="2" t="inlineStr">
        <is>
          <t>MMBtus</t>
        </is>
      </c>
    </row>
    <row r="21" ht="25.5" customHeight="1" s="48">
      <c r="B21" s="2" t="inlineStr">
        <is>
          <t xml:space="preserve">    NG Fin, FP for LD1 - Henry - Cal 02</t>
        </is>
      </c>
      <c r="C21" s="2" t="inlineStr">
        <is>
          <t>Cal 02</t>
        </is>
      </c>
      <c r="D21" s="3" t="n">
        <v>4.765</v>
      </c>
      <c r="E21" s="3" t="n">
        <v>4.775</v>
      </c>
      <c r="F21" s="3" t="n">
        <v>4.772</v>
      </c>
      <c r="G21" s="3" t="n">
        <v>4.765</v>
      </c>
      <c r="H21" s="3" t="inlineStr">
        <is>
          <t>Mar-01-01 18:39 GMT</t>
        </is>
      </c>
      <c r="I21" s="13" t="n">
        <v>5475000</v>
      </c>
      <c r="J21" s="2" t="inlineStr">
        <is>
          <t>MMBtus</t>
        </is>
      </c>
    </row>
    <row r="22" ht="26.25" customHeight="1" s="48" thickBot="1">
      <c r="B22" s="5" t="inlineStr">
        <is>
          <t xml:space="preserve">    NG Fin, FP for LD1 - Henry - Cal 03</t>
        </is>
      </c>
      <c r="C22" s="5" t="inlineStr">
        <is>
          <t>Cal 03</t>
        </is>
      </c>
      <c r="D22" s="6" t="n">
        <v>4.475</v>
      </c>
      <c r="E22" s="6" t="n">
        <v>4.48</v>
      </c>
      <c r="F22" s="6" t="n">
        <v>4.478</v>
      </c>
      <c r="G22" s="6" t="n">
        <v>4.48</v>
      </c>
      <c r="H22" s="6" t="inlineStr">
        <is>
          <t>Mar-01-01 19:22 GMT</t>
        </is>
      </c>
      <c r="I22" s="14" t="n">
        <v>3650000</v>
      </c>
      <c r="J22" s="5" t="inlineStr">
        <is>
          <t>MMBtus</t>
        </is>
      </c>
    </row>
    <row r="23" ht="9.75" customHeight="1" s="48">
      <c r="B23" s="41" t="n"/>
      <c r="C23" s="42" t="n"/>
      <c r="D23" s="42" t="n"/>
      <c r="E23" s="42" t="n"/>
      <c r="F23" s="42" t="n"/>
      <c r="G23" s="42" t="n"/>
      <c r="H23" s="42" t="n"/>
      <c r="I23" s="42" t="n"/>
      <c r="J23" s="42" t="n"/>
    </row>
    <row r="24">
      <c r="B24" s="2" t="n"/>
      <c r="C24" s="2" t="n"/>
      <c r="D24" s="3" t="n"/>
      <c r="E24" s="3" t="n"/>
      <c r="F24" s="3" t="n"/>
      <c r="G24" s="3" t="n"/>
      <c r="H24" s="3" t="n"/>
      <c r="I24" s="13" t="n"/>
      <c r="J24" s="2" t="n"/>
    </row>
    <row r="25" ht="9.75" customHeight="1" s="48">
      <c r="B25" s="41" t="n"/>
      <c r="C25" s="42" t="n"/>
      <c r="D25" s="42" t="n"/>
      <c r="E25" s="42" t="n"/>
      <c r="F25" s="42" t="n"/>
      <c r="G25" s="42" t="n"/>
      <c r="H25" s="42" t="n"/>
      <c r="I25" s="42" t="n"/>
      <c r="J25" s="42" t="n"/>
    </row>
    <row r="26">
      <c r="B26" s="2" t="n"/>
      <c r="C26" s="2" t="n"/>
      <c r="D26" s="3" t="n"/>
      <c r="E26" s="3" t="n"/>
      <c r="F26" s="3" t="n"/>
      <c r="G26" s="3" t="n"/>
      <c r="H26" s="3" t="n"/>
      <c r="I26" s="13" t="n"/>
      <c r="J26" s="2" t="n"/>
    </row>
    <row r="27">
      <c r="B27" s="2" t="n"/>
      <c r="C27" s="2" t="n"/>
      <c r="D27" s="3" t="n"/>
      <c r="E27" s="3" t="n"/>
      <c r="F27" s="3" t="n"/>
      <c r="G27" s="3" t="n"/>
      <c r="H27" s="3" t="n"/>
      <c r="I27" s="13" t="n"/>
      <c r="J27" s="2" t="n"/>
    </row>
    <row r="28" ht="13.5" customHeight="1" s="48" thickBot="1">
      <c r="B28" s="5" t="n"/>
      <c r="C28" s="5" t="n"/>
      <c r="D28" s="6" t="n"/>
      <c r="E28" s="6" t="n"/>
      <c r="F28" s="6" t="n"/>
      <c r="G28" s="6" t="n"/>
      <c r="H28" s="6" t="n"/>
      <c r="I28" s="14" t="n"/>
      <c r="J28" s="5" t="n"/>
    </row>
    <row r="29"/>
    <row r="30">
      <c r="I30" s="62" t="n"/>
      <c r="L30" s="10" t="n"/>
    </row>
  </sheetData>
  <mergeCells count="19">
    <mergeCell ref="B11:J11"/>
    <mergeCell ref="B14:J14"/>
    <mergeCell ref="B23:J23"/>
    <mergeCell ref="G7:G8"/>
    <mergeCell ref="I7:I8"/>
    <mergeCell ref="A6:N6"/>
    <mergeCell ref="D7:D8"/>
    <mergeCell ref="B9:J9"/>
    <mergeCell ref="H7:H8"/>
    <mergeCell ref="J7:J8"/>
    <mergeCell ref="A3:N3"/>
    <mergeCell ref="C7:C8"/>
    <mergeCell ref="E7:E8"/>
    <mergeCell ref="A5:N5"/>
    <mergeCell ref="B16:J16"/>
    <mergeCell ref="B25:J25"/>
    <mergeCell ref="A4:N4"/>
    <mergeCell ref="B7:B8"/>
    <mergeCell ref="B18:J18"/>
  </mergeCells>
  <pageMargins left="0.75" right="0.75" top="1" bottom="1" header="0.5" footer="0.5"/>
  <pageSetup orientation="portrait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2.75"/>
  <cols>
    <col width="9.28515625" bestFit="1" customWidth="1" style="48" min="2" max="2"/>
    <col width="3.5703125" customWidth="1" style="48" min="3" max="3"/>
    <col width="9.85546875" bestFit="1" customWidth="1" style="48" min="4" max="4"/>
    <col width="14.42578125" bestFit="1" customWidth="1" style="48" min="7" max="7"/>
    <col width="5.85546875" bestFit="1" customWidth="1" style="48" min="8" max="8"/>
    <col width="9.5703125" bestFit="1" customWidth="1" style="48" min="9" max="9"/>
  </cols>
  <sheetData>
    <row r="1"/>
    <row r="2"/>
    <row r="3"/>
    <row r="4" ht="17.25" customHeight="1" s="48">
      <c r="B4" s="64" t="n">
        <v>36951</v>
      </c>
      <c r="C4" s="42" t="n"/>
      <c r="D4" s="65" t="n"/>
    </row>
    <row r="5" ht="16.5" customHeight="1" s="48">
      <c r="B5" s="55" t="inlineStr">
        <is>
          <t>POWER</t>
        </is>
      </c>
      <c r="C5" s="42" t="n"/>
      <c r="D5" s="66">
        <f>Power!I1</f>
        <v/>
      </c>
    </row>
    <row r="6" ht="16.5" customHeight="1" s="48">
      <c r="B6" s="55" t="inlineStr">
        <is>
          <t>PHYSICAL GAS</t>
        </is>
      </c>
      <c r="C6" s="42" t="n"/>
      <c r="D6" s="66">
        <f>'Physical Gas'!I1</f>
        <v/>
      </c>
    </row>
    <row r="7" ht="16.5" customHeight="1" s="48">
      <c r="B7" s="55" t="inlineStr">
        <is>
          <t>FINANCIAL GAS</t>
        </is>
      </c>
      <c r="C7" s="42" t="n"/>
      <c r="D7" s="66">
        <f>'Financial Gas'!I1</f>
        <v/>
      </c>
    </row>
    <row r="8" ht="16.5" customHeight="1" s="48" thickBot="1">
      <c r="B8" s="17" t="n"/>
      <c r="C8" s="17" t="n"/>
      <c r="D8" s="67" t="n"/>
    </row>
    <row r="9" ht="16.5" customHeight="1" s="48" thickBot="1">
      <c r="B9" s="53" t="inlineStr">
        <is>
          <t xml:space="preserve">TOTAL GAS </t>
        </is>
      </c>
      <c r="C9" s="68" t="n"/>
      <c r="D9" s="69">
        <f>'Physical Gas'!I1+'Financial Gas'!I1</f>
        <v/>
      </c>
    </row>
    <row r="10"/>
    <row r="11" ht="16.5" customHeight="1" s="48">
      <c r="G11" s="70">
        <f>B4</f>
        <v/>
      </c>
      <c r="H11" s="71" t="inlineStr">
        <is>
          <t>DEALS</t>
        </is>
      </c>
      <c r="I11" s="33" t="inlineStr">
        <is>
          <t>VOLUME</t>
        </is>
      </c>
    </row>
    <row r="12" ht="16.5" customHeight="1" s="48">
      <c r="G12" s="34" t="inlineStr">
        <is>
          <t>POWER</t>
        </is>
      </c>
      <c r="H12" s="35">
        <f>Power!J1</f>
        <v/>
      </c>
      <c r="I12" s="72">
        <f>Power!I1</f>
        <v/>
      </c>
    </row>
    <row r="13" ht="16.5" customHeight="1" s="48">
      <c r="G13" s="34" t="inlineStr">
        <is>
          <t>PHYSICAL GAS</t>
        </is>
      </c>
      <c r="H13" s="35">
        <f>'Physical Gas'!J1</f>
        <v/>
      </c>
      <c r="I13" s="72">
        <f>'Physical Gas'!I1</f>
        <v/>
      </c>
    </row>
    <row r="14" ht="16.5" customHeight="1" s="48">
      <c r="G14" s="37" t="inlineStr">
        <is>
          <t>FINANCIAL GAS</t>
        </is>
      </c>
      <c r="H14" s="38">
        <f>'Financial Gas'!J1</f>
        <v/>
      </c>
      <c r="I14" s="73">
        <f>'Financial Gas'!I1</f>
        <v/>
      </c>
    </row>
    <row r="15">
      <c r="G15" s="30" t="n"/>
      <c r="H15" s="30" t="n"/>
      <c r="I15" s="30" t="n"/>
    </row>
    <row r="16">
      <c r="G16" s="30" t="n"/>
      <c r="H16" s="30" t="n"/>
      <c r="I16" s="30" t="n"/>
    </row>
    <row r="17">
      <c r="G17" s="30" t="n"/>
      <c r="H17" s="30" t="n"/>
      <c r="I17" s="30" t="n"/>
    </row>
  </sheetData>
  <mergeCells count="5">
    <mergeCell ref="B6:C6"/>
    <mergeCell ref="B7:C7"/>
    <mergeCell ref="B5:C5"/>
    <mergeCell ref="B4:D4"/>
    <mergeCell ref="B9:C9"/>
  </mergeCells>
  <pageMargins left="0.75" right="0.75" top="1" bottom="1" header="0.5" footer="0.5"/>
  <pageSetup orientation="portrait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ajohnson</dc:creator>
  <dc:title>Market Data</dc:title>
  <dc:description>- Oracle 8i ODBC QueryFix Applied</dc:description>
  <dcterms:created xsi:type="dcterms:W3CDTF">2001-02-23T14:57:09Z</dcterms:created>
  <dcterms:modified xsi:type="dcterms:W3CDTF">2025-09-29T14:25:18Z</dcterms:modified>
  <cp:lastModifiedBy>Felienne</cp:lastModifiedBy>
</cp:coreProperties>
</file>