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90" windowWidth="23835" windowHeight="11760" tabRatio="600" firstSheet="0" activeTab="0" autoFilterDateGrouping="1"/>
  </bookViews>
  <sheets>
    <sheet name="Sheet1" sheetId="1" state="visible" r:id="rId1"/>
  </sheets>
  <definedNames/>
  <calcPr calcId="145620" fullCalcOnLoad="1"/>
</workbook>
</file>

<file path=xl/styles.xml><?xml version="1.0" encoding="utf-8"?>
<styleSheet xmlns="http://schemas.openxmlformats.org/spreadsheetml/2006/main">
  <numFmts count="2">
    <numFmt numFmtId="164" formatCode="_(&quot;$&quot;* #,##0.00_);_(&quot;$&quot;* \(#,##0.00\);_(&quot;$&quot;* &quot;-&quot;??_);_(@_)"/>
    <numFmt numFmtId="165" formatCode="&quot;$&quot;#,##0.00"/>
  </numFmts>
  <fonts count="6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8"/>
      <u val="single"/>
      <scheme val="minor"/>
    </font>
    <font>
      <name val="Calibri"/>
      <family val="2"/>
      <b val="1"/>
      <color theme="1"/>
      <sz val="11"/>
      <u val="single"/>
      <scheme val="minor"/>
    </font>
    <font>
      <name val="Calibri"/>
      <family val="2"/>
      <b val="1"/>
      <color theme="1"/>
      <sz val="14"/>
      <u val="singleAccounting"/>
      <scheme val="minor"/>
    </font>
    <font>
      <name val="Calibri"/>
      <family val="2"/>
      <b val="1"/>
      <color theme="1"/>
      <sz val="11"/>
      <u val="singleAccounting"/>
      <scheme val="minor"/>
    </font>
  </fonts>
  <fills count="4">
    <fill>
      <patternFill/>
    </fill>
    <fill>
      <patternFill patternType="gray125"/>
    </fill>
    <fill>
      <patternFill patternType="solid">
        <fgColor rgb="FFFFFF00"/>
      </patternFill>
    </fill>
    <fill>
      <patternFill patternType="solid">
        <fgColor rgb="FF92D050"/>
      </patternFill>
    </fill>
  </fills>
  <borders count="1">
    <border>
      <left/>
      <right/>
      <top/>
      <bottom/>
      <diagonal/>
    </border>
  </borders>
  <cellStyleXfs count="4">
    <xf numFmtId="0" fontId="1" fillId="0" borderId="0"/>
    <xf numFmtId="43" fontId="1" fillId="0" borderId="0"/>
    <xf numFmtId="164" fontId="1" fillId="0" borderId="0"/>
    <xf numFmtId="9" fontId="1" fillId="0" borderId="0"/>
  </cellStyleXfs>
  <cellXfs count="21">
    <xf numFmtId="0" fontId="0" fillId="0" borderId="0" pivotButton="0" quotePrefix="0" xfId="0"/>
    <xf numFmtId="0" fontId="2" fillId="0" borderId="0" pivotButton="0" quotePrefix="0" xfId="0"/>
    <xf numFmtId="14" fontId="0" fillId="0" borderId="0" pivotButton="0" quotePrefix="0" xfId="0"/>
    <xf numFmtId="14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164" fontId="0" fillId="0" borderId="0" pivotButton="0" quotePrefix="0" xfId="2"/>
    <xf numFmtId="14" fontId="3" fillId="0" borderId="0" pivotButton="0" quotePrefix="0" xfId="0"/>
    <xf numFmtId="0" fontId="3" fillId="0" borderId="0" pivotButton="0" quotePrefix="0" xfId="0"/>
    <xf numFmtId="10" fontId="0" fillId="0" borderId="0" pivotButton="0" quotePrefix="0" xfId="3"/>
    <xf numFmtId="164" fontId="0" fillId="0" borderId="0" applyAlignment="1" pivotButton="0" quotePrefix="0" xfId="2">
      <alignment horizontal="center"/>
    </xf>
    <xf numFmtId="43" fontId="0" fillId="0" borderId="0" pivotButton="0" quotePrefix="0" xfId="1"/>
    <xf numFmtId="0" fontId="0" fillId="0" borderId="0" pivotButton="0" quotePrefix="0" xfId="0"/>
    <xf numFmtId="164" fontId="4" fillId="0" borderId="0" applyAlignment="1" pivotButton="0" quotePrefix="0" xfId="2">
      <alignment horizontal="center"/>
    </xf>
    <xf numFmtId="14" fontId="5" fillId="0" borderId="0" pivotButton="0" quotePrefix="0" xfId="0"/>
    <xf numFmtId="14" fontId="5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0" fillId="0" borderId="0" applyAlignment="1" pivotButton="0" quotePrefix="0" xfId="2">
      <alignment horizontal="center"/>
    </xf>
    <xf numFmtId="164" fontId="0" fillId="0" borderId="0" pivotButton="0" quotePrefix="0" xfId="2"/>
    <xf numFmtId="165" fontId="0" fillId="2" borderId="0" applyAlignment="1" pivotButton="0" quotePrefix="0" xfId="2">
      <alignment horizontal="center"/>
    </xf>
    <xf numFmtId="164" fontId="0" fillId="3" borderId="0" applyAlignment="1" pivotButton="0" quotePrefix="0" xfId="2">
      <alignment horizontal="center"/>
    </xf>
    <xf numFmtId="164" fontId="0" fillId="3" borderId="0" pivotButton="0" quotePrefix="0" xfId="2"/>
  </cellXfs>
  <cellStyles count="4">
    <cellStyle name="Normal" xfId="0" builtinId="0"/>
    <cellStyle name="Comma" xfId="1" builtinId="3"/>
    <cellStyle name="Currency" xfId="2" builtinId="4"/>
    <cellStyle name="Percent" xfId="3" builtinId="5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4"/>
  <sheetViews>
    <sheetView tabSelected="1" topLeftCell="A4" workbookViewId="0">
      <selection activeCell="H15" sqref="H15"/>
    </sheetView>
  </sheetViews>
  <sheetFormatPr baseColWidth="8" defaultRowHeight="15"/>
  <cols>
    <col width="17.7109375" bestFit="1" customWidth="1" style="11" min="1" max="1"/>
    <col width="17" customWidth="1" style="11" min="2" max="2"/>
    <col width="15.140625" customWidth="1" style="2" min="3" max="3"/>
    <col width="18.42578125" customWidth="1" style="2" min="4" max="4"/>
    <col width="15.140625" customWidth="1" style="2" min="5" max="5"/>
    <col width="18.42578125" bestFit="1" customWidth="1" style="2" min="6" max="6"/>
    <col width="16.5703125" customWidth="1" style="3" min="7" max="7"/>
    <col width="17" customWidth="1" style="4" min="8" max="8"/>
    <col width="17" customWidth="1" style="3" min="9" max="9"/>
    <col width="18.42578125" customWidth="1" style="17" min="10" max="10"/>
    <col width="14.5703125" customWidth="1" style="11" min="11" max="11"/>
    <col width="17" customWidth="1" style="3" min="13" max="13"/>
    <col width="10.85546875" customWidth="1" style="11" min="17" max="17"/>
  </cols>
  <sheetData>
    <row r="1">
      <c r="A1" s="1" t="inlineStr">
        <is>
          <t>Leasing IRR</t>
        </is>
      </c>
    </row>
    <row r="2">
      <c r="D2" s="6" t="inlineStr">
        <is>
          <t>Rent Increase psf</t>
        </is>
      </c>
      <c r="E2" s="17" t="n">
        <v>0</v>
      </c>
    </row>
    <row r="3">
      <c r="A3" s="7" t="inlineStr">
        <is>
          <t>[Person_1]</t>
        </is>
      </c>
      <c r="B3" t="n">
        <v>96</v>
      </c>
      <c r="D3" s="7" t="inlineStr">
        <is>
          <t>Rent Increase %</t>
        </is>
      </c>
      <c r="E3" s="8" t="n">
        <v>0.025</v>
      </c>
      <c r="G3" s="9" t="n"/>
    </row>
    <row r="4">
      <c r="A4" s="7" t="inlineStr">
        <is>
          <t>Rental Rate</t>
        </is>
      </c>
      <c r="B4" s="17" t="n">
        <v>9.35</v>
      </c>
      <c r="D4" s="7" t="inlineStr">
        <is>
          <t>Rent Increase $</t>
        </is>
      </c>
      <c r="E4" s="17">
        <f>(E2*B5)/12</f>
        <v/>
      </c>
    </row>
    <row r="5">
      <c r="A5" s="7" t="inlineStr">
        <is>
          <t>Sq. Ft.</t>
        </is>
      </c>
      <c r="B5" s="10" t="n">
        <v>34104</v>
      </c>
      <c r="D5" s="7" t="inlineStr">
        <is>
          <t>Increase @ Period</t>
        </is>
      </c>
      <c r="E5" t="n">
        <v>25</v>
      </c>
      <c r="J5" s="12" t="inlineStr">
        <is>
          <t>IRR</t>
        </is>
      </c>
      <c r="K5" s="8">
        <f>XIRR(J13:J110,C13:C110)</f>
        <v/>
      </c>
    </row>
    <row r="6">
      <c r="A6" s="7" t="inlineStr">
        <is>
          <t>Lease Date</t>
        </is>
      </c>
      <c r="B6" s="2" t="n">
        <v>41244</v>
      </c>
      <c r="D6" s="6" t="inlineStr">
        <is>
          <t>Increase Interval</t>
        </is>
      </c>
      <c r="E6" t="n">
        <v>12</v>
      </c>
    </row>
    <row r="7">
      <c r="A7" s="7" t="inlineStr">
        <is>
          <t>TI psf</t>
        </is>
      </c>
      <c r="B7" s="17" t="n">
        <v>18.4</v>
      </c>
    </row>
    <row r="8">
      <c r="A8" s="7" t="inlineStr">
        <is>
          <t>Combined LC psf</t>
        </is>
      </c>
      <c r="B8" s="17" t="n">
        <v>1.25</v>
      </c>
    </row>
    <row r="9">
      <c r="A9" s="7" t="inlineStr">
        <is>
          <t>First Pay Date</t>
        </is>
      </c>
      <c r="B9" s="2" t="n">
        <v>41426</v>
      </c>
    </row>
    <row r="10">
      <c r="A10" s="7" t="n"/>
      <c r="B10" s="2" t="n"/>
    </row>
    <row r="11">
      <c r="A11" s="7" t="n"/>
      <c r="B11" s="2" t="n"/>
    </row>
    <row r="12">
      <c r="D12" s="13" t="inlineStr">
        <is>
          <t>Rent</t>
        </is>
      </c>
      <c r="E12" s="13" t="inlineStr">
        <is>
          <t>TI Costs</t>
        </is>
      </c>
      <c r="F12" s="13" t="inlineStr">
        <is>
          <t>Lease Commissions</t>
        </is>
      </c>
      <c r="G12" s="14" t="inlineStr">
        <is>
          <t>Rent Increase Y/N</t>
        </is>
      </c>
      <c r="H12" s="15" t="inlineStr">
        <is>
          <t>Rent Increase</t>
        </is>
      </c>
      <c r="I12" s="14" t="inlineStr">
        <is>
          <t>Rent Increase Y/N</t>
        </is>
      </c>
      <c r="J12" s="15" t="inlineStr">
        <is>
          <t>Rent Increase</t>
        </is>
      </c>
      <c r="M12" s="14" t="n"/>
    </row>
    <row r="13">
      <c r="C13" s="2">
        <f>$B$6</f>
        <v/>
      </c>
      <c r="D13" s="17" t="n">
        <v>0</v>
      </c>
      <c r="E13" s="17">
        <f>($B$7*$B$5)*-1</f>
        <v/>
      </c>
      <c r="F13" s="17" t="n">
        <v>0</v>
      </c>
      <c r="G13" s="9" t="inlineStr">
        <is>
          <t>Monthly Rate</t>
        </is>
      </c>
      <c r="H13" s="16" t="inlineStr">
        <is>
          <t>Montly Rate</t>
        </is>
      </c>
      <c r="I13" s="9" t="inlineStr">
        <is>
          <t>Annual Rate</t>
        </is>
      </c>
      <c r="J13" s="17" t="inlineStr">
        <is>
          <t>Annual Rate</t>
        </is>
      </c>
      <c r="M13" s="9" t="n"/>
    </row>
    <row r="14">
      <c r="C14" s="2">
        <f>$B$6</f>
        <v/>
      </c>
      <c r="D14" s="17" t="n"/>
      <c r="E14" s="17" t="n"/>
      <c r="F14" s="17">
        <f>(((($B$8)*$B$5)*(B3/12))*-1)/2</f>
        <v/>
      </c>
      <c r="G14" s="9" t="n"/>
      <c r="H14" s="16" t="n"/>
      <c r="I14" s="9" t="n"/>
      <c r="J14" s="17" t="n"/>
      <c r="M14" s="9" t="n"/>
    </row>
    <row r="15">
      <c r="A15" t="inlineStr">
        <is>
          <t>Month</t>
        </is>
      </c>
      <c r="B15" t="n">
        <v>1</v>
      </c>
      <c r="C15" s="2">
        <f>$B$6</f>
        <v/>
      </c>
      <c r="D15" s="17">
        <f>IF(C15&lt;$B$9,0,($B$4*$B$5)/12)</f>
        <v/>
      </c>
      <c r="E15" s="17" t="n"/>
      <c r="F15" s="17">
        <f>IF(C15=$B$9,$F$14,0)</f>
        <v/>
      </c>
      <c r="G15" s="18">
        <f>IF(B15&gt;=25,H15-D15,0)</f>
        <v/>
      </c>
      <c r="H15" s="18">
        <f>IF(B15&gt;=$E$5,IF(MOD(B15-$E$5,$E$6)=0,FV($E$3,INT((B15-$E$5)/$E$6)+1,0,-D15),FV($E$3,INT((B15-$E$5)/$E$6)+1,0,-D15)),0)</f>
        <v/>
      </c>
      <c r="I15" s="19">
        <f>IF(B15&gt;=25,J15-D15,0)</f>
        <v/>
      </c>
      <c r="J15" s="20">
        <f>IF(B15&gt;=$E$5,IF(MOD(B15-$E$5,$E$6)=0,FV($E$3/12,INT((B15-$E$5)/$E$6)+1,0,-D15),FV($E$3/12,INT((B15-$E$5)/$E$6)+1,0,-D15)),0)</f>
        <v/>
      </c>
      <c r="M15" s="9" t="n"/>
    </row>
    <row r="16">
      <c r="B16" t="n">
        <v>2</v>
      </c>
      <c r="C16" s="2">
        <f>DATE(YEAR(C15),MONTH(C15)+1,DAY(C15))</f>
        <v/>
      </c>
      <c r="D16" s="17">
        <f>IF(C16&lt;$B$9,0,($B$4*$B$5)/12)</f>
        <v/>
      </c>
      <c r="E16" s="17" t="n"/>
      <c r="F16" s="17">
        <f>IF(C16=$B$9,$F$14,0)</f>
        <v/>
      </c>
      <c r="G16" s="18">
        <f>IF(B16&gt;=25,H16-D16,0)</f>
        <v/>
      </c>
      <c r="H16" s="18">
        <f>IF(B16&gt;=$E$5,IF(MOD(B16-$E$5,$E$6)=0,FV($E$3,INT((B16-$E$5)/$E$6)+1,0,-D16),FV($E$3,INT((B16-$E$5)/$E$6)+1,0,-D16)),0)</f>
        <v/>
      </c>
      <c r="I16" s="19">
        <f>IF(B16&gt;=25,J16-D16,0)</f>
        <v/>
      </c>
      <c r="J16" s="20">
        <f>IF(B16&gt;=$E$5,IF(MOD(B16-$E$5,$E$6)=0,FV($E$3/12,INT((B16-$E$5)/$E$6)+1,0,-D16),FV($E$3/12,INT((B16-$E$5)/$E$6)+1,0,-D16)),0)</f>
        <v/>
      </c>
      <c r="M16" s="9" t="n"/>
    </row>
    <row r="17">
      <c r="B17" t="n">
        <v>3</v>
      </c>
      <c r="C17" s="2">
        <f>DATE(YEAR(C16),MONTH(C16)+1,DAY(C16))</f>
        <v/>
      </c>
      <c r="D17" s="17">
        <f>IF(C17&lt;$B$9,0,($B$4*$B$5)/12)</f>
        <v/>
      </c>
      <c r="E17" s="17" t="n"/>
      <c r="F17" s="17">
        <f>IF(C17=$B$9,$F$14,0)</f>
        <v/>
      </c>
      <c r="G17" s="18">
        <f>IF(B17&gt;=25,H17-D17,0)</f>
        <v/>
      </c>
      <c r="H17" s="18">
        <f>IF(B17&gt;=$E$5,IF(MOD(B17-$E$5,$E$6)=0,FV($E$3,INT((B17-$E$5)/$E$6)+1,0,-D17),FV($E$3,INT((B17-$E$5)/$E$6)+1,0,-D17)),0)</f>
        <v/>
      </c>
      <c r="I17" s="19">
        <f>IF(B17&gt;=25,J17-D17,0)</f>
        <v/>
      </c>
      <c r="J17" s="20">
        <f>IF(B17&gt;=$E$5,IF(MOD(B17-$E$5,$E$6)=0,FV($E$3/12,INT((B17-$E$5)/$E$6)+1,0,-D17),FV($E$3/12,INT((B17-$E$5)/$E$6)+1,0,-D17)),0)</f>
        <v/>
      </c>
      <c r="M17" s="9" t="n"/>
      <c r="Q17" s="2" t="n"/>
    </row>
    <row r="18">
      <c r="B18" t="n">
        <v>4</v>
      </c>
      <c r="C18" s="2">
        <f>DATE(YEAR(C17),MONTH(C17)+1,DAY(C17))</f>
        <v/>
      </c>
      <c r="D18" s="17">
        <f>IF(C18&lt;$B$9,0,($B$4*$B$5)/12)</f>
        <v/>
      </c>
      <c r="E18" s="17" t="n"/>
      <c r="F18" s="17">
        <f>IF(C18=$B$9,$F$14,0)</f>
        <v/>
      </c>
      <c r="G18" s="18">
        <f>IF(B18&gt;=25,H18-D18,0)</f>
        <v/>
      </c>
      <c r="H18" s="18">
        <f>IF(B18&gt;=$E$5,IF(MOD(B18-$E$5,$E$6)=0,FV($E$3,INT((B18-$E$5)/$E$6)+1,0,-D18),FV($E$3,INT((B18-$E$5)/$E$6)+1,0,-D18)),0)</f>
        <v/>
      </c>
      <c r="I18" s="19">
        <f>IF(B18&gt;=25,J18-D18,0)</f>
        <v/>
      </c>
      <c r="J18" s="20">
        <f>IF(B18&gt;=$E$5,IF(MOD(B18-$E$5,$E$6)=0,FV($E$3/12,INT((B18-$E$5)/$E$6)+1,0,-D18),FV($E$3/12,INT((B18-$E$5)/$E$6)+1,0,-D18)),0)</f>
        <v/>
      </c>
      <c r="M18" s="9" t="n"/>
    </row>
    <row r="19">
      <c r="B19" t="n">
        <v>5</v>
      </c>
      <c r="C19" s="2">
        <f>DATE(YEAR(C18),MONTH(C18)+1,DAY(C18))</f>
        <v/>
      </c>
      <c r="D19" s="17">
        <f>IF(C19&lt;$B$9,0,($B$4*$B$5)/12)</f>
        <v/>
      </c>
      <c r="E19" s="17" t="n"/>
      <c r="F19" s="17">
        <f>IF(C19=$B$9,$F$14,0)</f>
        <v/>
      </c>
      <c r="G19" s="18">
        <f>IF(B19&gt;=25,H19-D19,0)</f>
        <v/>
      </c>
      <c r="H19" s="18">
        <f>IF(B19&gt;=$E$5,IF(MOD(B19-$E$5,$E$6)=0,FV($E$3,INT((B19-$E$5)/$E$6)+1,0,-D19),FV($E$3,INT((B19-$E$5)/$E$6)+1,0,-D19)),0)</f>
        <v/>
      </c>
      <c r="I19" s="19">
        <f>IF(B19&gt;=25,J19-D19,0)</f>
        <v/>
      </c>
      <c r="J19" s="20">
        <f>IF(B19&gt;=$E$5,IF(MOD(B19-$E$5,$E$6)=0,FV($E$3/12,INT((B19-$E$5)/$E$6)+1,0,-D19),FV($E$3/12,INT((B19-$E$5)/$E$6)+1,0,-D19)),0)</f>
        <v/>
      </c>
      <c r="M19" s="9" t="n"/>
    </row>
    <row r="20">
      <c r="B20" t="n">
        <v>6</v>
      </c>
      <c r="C20" s="2">
        <f>DATE(YEAR(C19),MONTH(C19)+1,DAY(C19))</f>
        <v/>
      </c>
      <c r="D20" s="17">
        <f>IF(C20&lt;$B$9,0,($B$4*$B$5)/12)</f>
        <v/>
      </c>
      <c r="E20" s="17" t="n"/>
      <c r="F20" s="17">
        <f>IF(C20=$B$9,$F$14,0)</f>
        <v/>
      </c>
      <c r="G20" s="18">
        <f>IF(B20&gt;=25,H20-D20,0)</f>
        <v/>
      </c>
      <c r="H20" s="18">
        <f>IF(B20&gt;=$E$5,IF(MOD(B20-$E$5,$E$6)=0,FV($E$3,INT((B20-$E$5)/$E$6)+1,0,-D20),FV($E$3,INT((B20-$E$5)/$E$6)+1,0,-D20)),0)</f>
        <v/>
      </c>
      <c r="I20" s="19">
        <f>IF(B20&gt;=25,J20-D20,0)</f>
        <v/>
      </c>
      <c r="J20" s="20">
        <f>IF(B20&gt;=$E$5,IF(MOD(B20-$E$5,$E$6)=0,FV($E$3/12,INT((B20-$E$5)/$E$6)+1,0,-D20),FV($E$3/12,INT((B20-$E$5)/$E$6)+1,0,-D20)),0)</f>
        <v/>
      </c>
      <c r="M20" s="9" t="n"/>
    </row>
    <row r="21">
      <c r="B21" t="n">
        <v>7</v>
      </c>
      <c r="C21" s="2">
        <f>DATE(YEAR(C20),MONTH(C20)+1,DAY(C20))</f>
        <v/>
      </c>
      <c r="D21" s="17">
        <f>IF(C21&lt;$B$9,0,($B$4*$B$5)/12)</f>
        <v/>
      </c>
      <c r="E21" s="17" t="n"/>
      <c r="F21" s="17">
        <f>IF(C21=$B$9,$F$14,0)</f>
        <v/>
      </c>
      <c r="G21" s="18">
        <f>IF(B21&gt;=25,H21-D21,0)</f>
        <v/>
      </c>
      <c r="H21" s="18">
        <f>IF(B21&gt;=$E$5,IF(MOD(B21-$E$5,$E$6)=0,FV($E$3,INT((B21-$E$5)/$E$6)+1,0,-D21),FV($E$3,INT((B21-$E$5)/$E$6)+1,0,-D21)),0)</f>
        <v/>
      </c>
      <c r="I21" s="19">
        <f>IF(B21&gt;=25,J21-D21,0)</f>
        <v/>
      </c>
      <c r="J21" s="20">
        <f>IF(B21&gt;=$E$5,IF(MOD(B21-$E$5,$E$6)=0,FV($E$3/12,INT((B21-$E$5)/$E$6)+1,0,-D21),FV($E$3/12,INT((B21-$E$5)/$E$6)+1,0,-D21)),0)</f>
        <v/>
      </c>
      <c r="M21" s="9" t="n"/>
    </row>
    <row r="22">
      <c r="B22" t="n">
        <v>8</v>
      </c>
      <c r="C22" s="2">
        <f>DATE(YEAR(C21),MONTH(C21)+1,DAY(C21))</f>
        <v/>
      </c>
      <c r="D22" s="17">
        <f>IF(C22&lt;$B$9,0,($B$4*$B$5)/12)</f>
        <v/>
      </c>
      <c r="E22" s="17" t="n"/>
      <c r="F22" s="17">
        <f>IF(C22=$B$9,$F$14,0)</f>
        <v/>
      </c>
      <c r="G22" s="18">
        <f>IF(B22&gt;=25,H22-D22,0)</f>
        <v/>
      </c>
      <c r="H22" s="18">
        <f>IF(B22&gt;=$E$5,IF(MOD(B22-$E$5,$E$6)=0,FV($E$3,INT((B22-$E$5)/$E$6)+1,0,-D22),FV($E$3,INT((B22-$E$5)/$E$6)+1,0,-D22)),0)</f>
        <v/>
      </c>
      <c r="I22" s="19">
        <f>IF(B22&gt;=25,J22-D22,0)</f>
        <v/>
      </c>
      <c r="J22" s="20">
        <f>IF(B22&gt;=$E$5,IF(MOD(B22-$E$5,$E$6)=0,FV($E$3/12,INT((B22-$E$5)/$E$6)+1,0,-D22),FV($E$3/12,INT((B22-$E$5)/$E$6)+1,0,-D22)),0)</f>
        <v/>
      </c>
      <c r="M22" s="9" t="n"/>
    </row>
    <row r="23">
      <c r="B23" t="n">
        <v>9</v>
      </c>
      <c r="C23" s="2">
        <f>DATE(YEAR(C22),MONTH(C22)+1,DAY(C22))</f>
        <v/>
      </c>
      <c r="D23" s="17">
        <f>IF(C23&lt;$B$9,0,($B$4*$B$5)/12)</f>
        <v/>
      </c>
      <c r="E23" s="17" t="n"/>
      <c r="F23" s="17">
        <f>IF(C23=$B$9,$F$14,0)</f>
        <v/>
      </c>
      <c r="G23" s="18">
        <f>IF(B23&gt;=25,H23-D23,0)</f>
        <v/>
      </c>
      <c r="H23" s="18">
        <f>IF(B23&gt;=$E$5,IF(MOD(B23-$E$5,$E$6)=0,FV($E$3,INT((B23-$E$5)/$E$6)+1,0,-D23),FV($E$3,INT((B23-$E$5)/$E$6)+1,0,-D23)),0)</f>
        <v/>
      </c>
      <c r="I23" s="19">
        <f>IF(B23&gt;=25,J23-D23,0)</f>
        <v/>
      </c>
      <c r="J23" s="20">
        <f>IF(B23&gt;=$E$5,IF(MOD(B23-$E$5,$E$6)=0,FV($E$3/12,INT((B23-$E$5)/$E$6)+1,0,-D23),FV($E$3/12,INT((B23-$E$5)/$E$6)+1,0,-D23)),0)</f>
        <v/>
      </c>
      <c r="M23" s="9" t="n"/>
    </row>
    <row r="24">
      <c r="B24" t="n">
        <v>10</v>
      </c>
      <c r="C24" s="2">
        <f>DATE(YEAR(C23),MONTH(C23)+1,DAY(C23))</f>
        <v/>
      </c>
      <c r="D24" s="17">
        <f>IF(C24&lt;$B$9,0,($B$4*$B$5)/12)</f>
        <v/>
      </c>
      <c r="E24" s="17" t="n"/>
      <c r="F24" s="17">
        <f>IF(C24=$B$9,$F$14,0)</f>
        <v/>
      </c>
      <c r="G24" s="18">
        <f>IF(B24&gt;=25,H24-D24,0)</f>
        <v/>
      </c>
      <c r="H24" s="18">
        <f>IF(B24&gt;=$E$5,IF(MOD(B24-$E$5,$E$6)=0,FV($E$3,INT((B24-$E$5)/$E$6)+1,0,-D24),FV($E$3,INT((B24-$E$5)/$E$6)+1,0,-D24)),0)</f>
        <v/>
      </c>
      <c r="I24" s="19">
        <f>IF(B24&gt;=25,J24-D24,0)</f>
        <v/>
      </c>
      <c r="J24" s="20">
        <f>IF(B24&gt;=$E$5,IF(MOD(B24-$E$5,$E$6)=0,FV($E$3/12,INT((B24-$E$5)/$E$6)+1,0,-D24),FV($E$3/12,INT((B24-$E$5)/$E$6)+1,0,-D24)),0)</f>
        <v/>
      </c>
      <c r="M24" s="9" t="n"/>
    </row>
    <row r="25">
      <c r="B25" t="n">
        <v>11</v>
      </c>
      <c r="C25" s="2">
        <f>DATE(YEAR(C24),MONTH(C24)+1,DAY(C24))</f>
        <v/>
      </c>
      <c r="D25" s="17">
        <f>IF(C25&lt;$B$9,0,($B$4*$B$5)/12)</f>
        <v/>
      </c>
      <c r="E25" s="17" t="n"/>
      <c r="F25" s="17">
        <f>IF(C25=$B$9,$F$14,0)</f>
        <v/>
      </c>
      <c r="G25" s="18">
        <f>IF(B25&gt;=25,H25-D25,0)</f>
        <v/>
      </c>
      <c r="H25" s="18">
        <f>IF(B25&gt;=$E$5,IF(MOD(B25-$E$5,$E$6)=0,FV($E$3,INT((B25-$E$5)/$E$6)+1,0,-D25),FV($E$3,INT((B25-$E$5)/$E$6)+1,0,-D25)),0)</f>
        <v/>
      </c>
      <c r="I25" s="19">
        <f>IF(B25&gt;=25,J25-D25,0)</f>
        <v/>
      </c>
      <c r="J25" s="20">
        <f>IF(B25&gt;=$E$5,IF(MOD(B25-$E$5,$E$6)=0,FV($E$3/12,INT((B25-$E$5)/$E$6)+1,0,-D25),FV($E$3/12,INT((B25-$E$5)/$E$6)+1,0,-D25)),0)</f>
        <v/>
      </c>
      <c r="M25" s="9" t="n"/>
    </row>
    <row r="26">
      <c r="B26" t="n">
        <v>12</v>
      </c>
      <c r="C26" s="2">
        <f>DATE(YEAR(C25),MONTH(C25)+1,DAY(C25))</f>
        <v/>
      </c>
      <c r="D26" s="17">
        <f>IF(C26&lt;$B$9,0,($B$4*$B$5)/12)</f>
        <v/>
      </c>
      <c r="E26" s="17" t="n"/>
      <c r="F26" s="17">
        <f>IF(C26=$B$9,$F$14,0)</f>
        <v/>
      </c>
      <c r="G26" s="18">
        <f>IF(B26&gt;=25,H26-D26,0)</f>
        <v/>
      </c>
      <c r="H26" s="18">
        <f>IF(B26&gt;=$E$5,IF(MOD(B26-$E$5,$E$6)=0,FV($E$3,INT((B26-$E$5)/$E$6)+1,0,-D26),FV($E$3,INT((B26-$E$5)/$E$6)+1,0,-D26)),0)</f>
        <v/>
      </c>
      <c r="I26" s="19">
        <f>IF(B26&gt;=25,J26-D26,0)</f>
        <v/>
      </c>
      <c r="J26" s="20">
        <f>IF(B26&gt;=$E$5,IF(MOD(B26-$E$5,$E$6)=0,FV($E$3/12,INT((B26-$E$5)/$E$6)+1,0,-D26),FV($E$3/12,INT((B26-$E$5)/$E$6)+1,0,-D26)),0)</f>
        <v/>
      </c>
      <c r="M26" s="9" t="n"/>
    </row>
    <row r="27">
      <c r="B27" t="n">
        <v>13</v>
      </c>
      <c r="C27" s="2">
        <f>DATE(YEAR(C26),MONTH(C26)+1,DAY(C26))</f>
        <v/>
      </c>
      <c r="D27" s="17">
        <f>IF(C27&lt;$B$9,0,($B$4*$B$5)/12)</f>
        <v/>
      </c>
      <c r="E27" s="17" t="n"/>
      <c r="F27" s="17">
        <f>IF(C27=$B$9,$F$14,0)</f>
        <v/>
      </c>
      <c r="G27" s="18">
        <f>IF(B27&gt;=25,H27-D27,0)</f>
        <v/>
      </c>
      <c r="H27" s="18">
        <f>IF(B27&gt;=$E$5,IF(MOD(B27-$E$5,$E$6)=0,FV($E$3,INT((B27-$E$5)/$E$6)+1,0,-D27),FV($E$3,INT((B27-$E$5)/$E$6)+1,0,-D27)),0)</f>
        <v/>
      </c>
      <c r="I27" s="19">
        <f>IF(B27&gt;=25,J27-D27,0)</f>
        <v/>
      </c>
      <c r="J27" s="20">
        <f>IF(B27&gt;=$E$5,IF(MOD(B27-$E$5,$E$6)=0,FV($E$3/12,INT((B27-$E$5)/$E$6)+1,0,-D27),FV($E$3/12,INT((B27-$E$5)/$E$6)+1,0,-D27)),0)</f>
        <v/>
      </c>
      <c r="M27" s="9" t="n"/>
    </row>
    <row r="28">
      <c r="B28" t="n">
        <v>14</v>
      </c>
      <c r="C28" s="2">
        <f>DATE(YEAR(C27),MONTH(C27)+1,DAY(C27))</f>
        <v/>
      </c>
      <c r="D28" s="17">
        <f>IF(C28&lt;$B$9,0,($B$4*$B$5)/12)</f>
        <v/>
      </c>
      <c r="E28" s="17" t="n"/>
      <c r="F28" s="17">
        <f>IF(C28=$B$9,$F$14,0)</f>
        <v/>
      </c>
      <c r="G28" s="18">
        <f>IF(B28&gt;=25,H28-D28,0)</f>
        <v/>
      </c>
      <c r="H28" s="18">
        <f>IF(B28&gt;=$E$5,IF(MOD(B28-$E$5,$E$6)=0,FV($E$3,INT((B28-$E$5)/$E$6)+1,0,-D28),FV($E$3,INT((B28-$E$5)/$E$6)+1,0,-D28)),0)</f>
        <v/>
      </c>
      <c r="I28" s="19">
        <f>IF(B28&gt;=25,J28-D28,0)</f>
        <v/>
      </c>
      <c r="J28" s="20">
        <f>IF(B28&gt;=$E$5,IF(MOD(B28-$E$5,$E$6)=0,FV($E$3/12,INT((B28-$E$5)/$E$6)+1,0,-D28),FV($E$3/12,INT((B28-$E$5)/$E$6)+1,0,-D28)),0)</f>
        <v/>
      </c>
      <c r="M28" s="9" t="n"/>
    </row>
    <row r="29">
      <c r="B29" t="n">
        <v>15</v>
      </c>
      <c r="C29" s="2">
        <f>DATE(YEAR(C28),MONTH(C28)+1,DAY(C28))</f>
        <v/>
      </c>
      <c r="D29" s="17">
        <f>IF(C29&lt;$B$9,0,($B$4*$B$5)/12)</f>
        <v/>
      </c>
      <c r="E29" s="17" t="n"/>
      <c r="F29" s="17">
        <f>IF(C29=$B$9,$F$14,0)</f>
        <v/>
      </c>
      <c r="G29" s="18">
        <f>IF(B29&gt;=25,H29-D29,0)</f>
        <v/>
      </c>
      <c r="H29" s="18">
        <f>IF(B29&gt;=$E$5,IF(MOD(B29-$E$5,$E$6)=0,FV($E$3,INT((B29-$E$5)/$E$6)+1,0,-D29),FV($E$3,INT((B29-$E$5)/$E$6)+1,0,-D29)),0)</f>
        <v/>
      </c>
      <c r="I29" s="19">
        <f>IF(B29&gt;=25,J29-D29,0)</f>
        <v/>
      </c>
      <c r="J29" s="20">
        <f>IF(B29&gt;=$E$5,IF(MOD(B29-$E$5,$E$6)=0,FV($E$3/12,INT((B29-$E$5)/$E$6)+1,0,-D29),FV($E$3/12,INT((B29-$E$5)/$E$6)+1,0,-D29)),0)</f>
        <v/>
      </c>
      <c r="M29" s="9" t="n"/>
    </row>
    <row r="30">
      <c r="B30" t="n">
        <v>16</v>
      </c>
      <c r="C30" s="2">
        <f>DATE(YEAR(C29),MONTH(C29)+1,DAY(C29))</f>
        <v/>
      </c>
      <c r="D30" s="17">
        <f>IF(C30&lt;$B$9,0,($B$4*$B$5)/12)</f>
        <v/>
      </c>
      <c r="E30" s="17" t="n"/>
      <c r="F30" s="17">
        <f>IF(C30=$B$9,$F$14,0)</f>
        <v/>
      </c>
      <c r="G30" s="18">
        <f>IF(B30&gt;=25,H30-D30,0)</f>
        <v/>
      </c>
      <c r="H30" s="18">
        <f>IF(B30&gt;=$E$5,IF(MOD(B30-$E$5,$E$6)=0,FV($E$3,INT((B30-$E$5)/$E$6)+1,0,-D30),FV($E$3,INT((B30-$E$5)/$E$6)+1,0,-D30)),0)</f>
        <v/>
      </c>
      <c r="I30" s="19">
        <f>IF(B30&gt;=25,J30-D30,0)</f>
        <v/>
      </c>
      <c r="J30" s="20">
        <f>IF(B30&gt;=$E$5,IF(MOD(B30-$E$5,$E$6)=0,FV($E$3/12,INT((B30-$E$5)/$E$6)+1,0,-D30),FV($E$3/12,INT((B30-$E$5)/$E$6)+1,0,-D30)),0)</f>
        <v/>
      </c>
      <c r="M30" s="9" t="n"/>
    </row>
    <row r="31">
      <c r="B31" t="n">
        <v>17</v>
      </c>
      <c r="C31" s="2">
        <f>DATE(YEAR(C30),MONTH(C30)+1,DAY(C30))</f>
        <v/>
      </c>
      <c r="D31" s="17">
        <f>IF(C31&lt;$B$9,0,($B$4*$B$5)/12)</f>
        <v/>
      </c>
      <c r="E31" s="17" t="n"/>
      <c r="F31" s="17">
        <f>IF(C31=$B$9,$F$14,0)</f>
        <v/>
      </c>
      <c r="G31" s="18">
        <f>IF(B31&gt;=25,H31-D31,0)</f>
        <v/>
      </c>
      <c r="H31" s="18">
        <f>IF(B31&gt;=$E$5,IF(MOD(B31-$E$5,$E$6)=0,FV($E$3,INT((B31-$E$5)/$E$6)+1,0,-D31),FV($E$3,INT((B31-$E$5)/$E$6)+1,0,-D31)),0)</f>
        <v/>
      </c>
      <c r="I31" s="19">
        <f>IF(B31&gt;=25,J31-D31,0)</f>
        <v/>
      </c>
      <c r="J31" s="20">
        <f>IF(B31&gt;=$E$5,IF(MOD(B31-$E$5,$E$6)=0,FV($E$3/12,INT((B31-$E$5)/$E$6)+1,0,-D31),FV($E$3/12,INT((B31-$E$5)/$E$6)+1,0,-D31)),0)</f>
        <v/>
      </c>
      <c r="M31" s="9" t="n"/>
    </row>
    <row r="32">
      <c r="B32" t="n">
        <v>18</v>
      </c>
      <c r="C32" s="2">
        <f>DATE(YEAR(C31),MONTH(C31)+1,DAY(C31))</f>
        <v/>
      </c>
      <c r="D32" s="17">
        <f>IF(C32&lt;$B$9,0,($B$4*$B$5)/12)</f>
        <v/>
      </c>
      <c r="E32" s="17" t="n"/>
      <c r="F32" s="17">
        <f>IF(C32=$B$9,$F$14,0)</f>
        <v/>
      </c>
      <c r="G32" s="18">
        <f>IF(B32&gt;=25,H32-D32,0)</f>
        <v/>
      </c>
      <c r="H32" s="18">
        <f>IF(B32&gt;=$E$5,IF(MOD(B32-$E$5,$E$6)=0,FV($E$3,INT((B32-$E$5)/$E$6)+1,0,-D32),FV($E$3,INT((B32-$E$5)/$E$6)+1,0,-D32)),0)</f>
        <v/>
      </c>
      <c r="I32" s="19">
        <f>IF(B32&gt;=25,J32-D32,0)</f>
        <v/>
      </c>
      <c r="J32" s="20">
        <f>IF(B32&gt;=$E$5,IF(MOD(B32-$E$5,$E$6)=0,FV($E$3/12,INT((B32-$E$5)/$E$6)+1,0,-D32),FV($E$3/12,INT((B32-$E$5)/$E$6)+1,0,-D32)),0)</f>
        <v/>
      </c>
      <c r="M32" s="9" t="n"/>
    </row>
    <row r="33">
      <c r="B33" t="n">
        <v>19</v>
      </c>
      <c r="C33" s="2">
        <f>DATE(YEAR(C32),MONTH(C32)+1,DAY(C32))</f>
        <v/>
      </c>
      <c r="D33" s="17">
        <f>IF(C33&lt;$B$9,0,($B$4*$B$5)/12)</f>
        <v/>
      </c>
      <c r="E33" s="17" t="n"/>
      <c r="F33" s="17">
        <f>IF(C33=$B$9,$F$14,0)</f>
        <v/>
      </c>
      <c r="G33" s="18">
        <f>IF(B33&gt;=25,H33-D33,0)</f>
        <v/>
      </c>
      <c r="H33" s="18">
        <f>IF(B33&gt;=$E$5,IF(MOD(B33-$E$5,$E$6)=0,FV($E$3,INT((B33-$E$5)/$E$6)+1,0,-D33),FV($E$3,INT((B33-$E$5)/$E$6)+1,0,-D33)),0)</f>
        <v/>
      </c>
      <c r="I33" s="19">
        <f>IF(B33&gt;=25,J33-D33,0)</f>
        <v/>
      </c>
      <c r="J33" s="20">
        <f>IF(B33&gt;=$E$5,IF(MOD(B33-$E$5,$E$6)=0,FV($E$3/12,INT((B33-$E$5)/$E$6)+1,0,-D33),FV($E$3/12,INT((B33-$E$5)/$E$6)+1,0,-D33)),0)</f>
        <v/>
      </c>
      <c r="M33" s="9" t="n"/>
    </row>
    <row r="34">
      <c r="B34" t="n">
        <v>20</v>
      </c>
      <c r="C34" s="2">
        <f>DATE(YEAR(C33),MONTH(C33)+1,DAY(C33))</f>
        <v/>
      </c>
      <c r="D34" s="17">
        <f>IF(C34&lt;$B$9,0,($B$4*$B$5)/12)</f>
        <v/>
      </c>
      <c r="E34" s="17" t="n"/>
      <c r="F34" s="17">
        <f>IF(C34=$B$9,$F$14,0)</f>
        <v/>
      </c>
      <c r="G34" s="18">
        <f>IF(B34&gt;=25,H34-D34,0)</f>
        <v/>
      </c>
      <c r="H34" s="18">
        <f>IF(B34&gt;=$E$5,IF(MOD(B34-$E$5,$E$6)=0,FV($E$3,INT((B34-$E$5)/$E$6)+1,0,-D34),FV($E$3,INT((B34-$E$5)/$E$6)+1,0,-D34)),0)</f>
        <v/>
      </c>
      <c r="I34" s="19">
        <f>IF(B34&gt;=25,J34-D34,0)</f>
        <v/>
      </c>
      <c r="J34" s="20">
        <f>IF(B34&gt;=$E$5,IF(MOD(B34-$E$5,$E$6)=0,FV($E$3/12,INT((B34-$E$5)/$E$6)+1,0,-D34),FV($E$3/12,INT((B34-$E$5)/$E$6)+1,0,-D34)),0)</f>
        <v/>
      </c>
      <c r="M34" s="9" t="n"/>
    </row>
    <row r="35">
      <c r="B35" t="n">
        <v>21</v>
      </c>
      <c r="C35" s="2">
        <f>DATE(YEAR(C34),MONTH(C34)+1,DAY(C34))</f>
        <v/>
      </c>
      <c r="D35" s="17">
        <f>IF(C35&lt;$B$9,0,($B$4*$B$5)/12)</f>
        <v/>
      </c>
      <c r="E35" s="17" t="n"/>
      <c r="F35" s="17">
        <f>IF(C35=$B$9,$F$14,0)</f>
        <v/>
      </c>
      <c r="G35" s="18">
        <f>IF(B35&gt;=25,H35-D35,0)</f>
        <v/>
      </c>
      <c r="H35" s="18">
        <f>IF(B35&gt;=$E$5,IF(MOD(B35-$E$5,$E$6)=0,FV($E$3,INT((B35-$E$5)/$E$6)+1,0,-D35),FV($E$3,INT((B35-$E$5)/$E$6)+1,0,-D35)),0)</f>
        <v/>
      </c>
      <c r="I35" s="19">
        <f>IF(B35&gt;=25,J35-D35,0)</f>
        <v/>
      </c>
      <c r="J35" s="20">
        <f>IF(B35&gt;=$E$5,IF(MOD(B35-$E$5,$E$6)=0,FV($E$3/12,INT((B35-$E$5)/$E$6)+1,0,-D35),FV($E$3/12,INT((B35-$E$5)/$E$6)+1,0,-D35)),0)</f>
        <v/>
      </c>
      <c r="M35" s="9" t="n"/>
    </row>
    <row r="36">
      <c r="B36" t="n">
        <v>22</v>
      </c>
      <c r="C36" s="2">
        <f>DATE(YEAR(C35),MONTH(C35)+1,DAY(C35))</f>
        <v/>
      </c>
      <c r="D36" s="17">
        <f>IF(C36&lt;$B$9,0,($B$4*$B$5)/12)</f>
        <v/>
      </c>
      <c r="E36" s="17" t="n"/>
      <c r="F36" s="17">
        <f>IF(C36=$B$9,$F$14,0)</f>
        <v/>
      </c>
      <c r="G36" s="18">
        <f>IF(B36&gt;=25,H36-D36,0)</f>
        <v/>
      </c>
      <c r="H36" s="18">
        <f>IF(B36&gt;=$E$5,IF(MOD(B36-$E$5,$E$6)=0,FV($E$3,INT((B36-$E$5)/$E$6)+1,0,-D36),FV($E$3,INT((B36-$E$5)/$E$6)+1,0,-D36)),0)</f>
        <v/>
      </c>
      <c r="I36" s="19">
        <f>IF(B36&gt;=25,J36-D36,0)</f>
        <v/>
      </c>
      <c r="J36" s="20">
        <f>IF(B36&gt;=$E$5,IF(MOD(B36-$E$5,$E$6)=0,FV($E$3/12,INT((B36-$E$5)/$E$6)+1,0,-D36),FV($E$3/12,INT((B36-$E$5)/$E$6)+1,0,-D36)),0)</f>
        <v/>
      </c>
      <c r="M36" s="9" t="n"/>
    </row>
    <row r="37">
      <c r="B37" t="n">
        <v>23</v>
      </c>
      <c r="C37" s="2">
        <f>DATE(YEAR(C36),MONTH(C36)+1,DAY(C36))</f>
        <v/>
      </c>
      <c r="D37" s="17">
        <f>IF(C37&lt;$B$9,0,($B$4*$B$5)/12)</f>
        <v/>
      </c>
      <c r="E37" s="17" t="n"/>
      <c r="F37" s="17">
        <f>IF(C37=$B$9,$F$14,0)</f>
        <v/>
      </c>
      <c r="G37" s="18">
        <f>IF(B37&gt;=25,H37-D37,0)</f>
        <v/>
      </c>
      <c r="H37" s="18">
        <f>IF(B37&gt;=$E$5,IF(MOD(B37-$E$5,$E$6)=0,FV($E$3,INT((B37-$E$5)/$E$6)+1,0,-D37),FV($E$3,INT((B37-$E$5)/$E$6)+1,0,-D37)),0)</f>
        <v/>
      </c>
      <c r="I37" s="19">
        <f>IF(B37&gt;=25,J37-D37,0)</f>
        <v/>
      </c>
      <c r="J37" s="20">
        <f>IF(B37&gt;=$E$5,IF(MOD(B37-$E$5,$E$6)=0,FV($E$3/12,INT((B37-$E$5)/$E$6)+1,0,-D37),FV($E$3/12,INT((B37-$E$5)/$E$6)+1,0,-D37)),0)</f>
        <v/>
      </c>
      <c r="M37" s="9" t="n"/>
    </row>
    <row r="38">
      <c r="B38" t="n">
        <v>24</v>
      </c>
      <c r="C38" s="2">
        <f>DATE(YEAR(C37),MONTH(C37)+1,DAY(C37))</f>
        <v/>
      </c>
      <c r="D38" s="17">
        <f>IF(C38&lt;$B$9,0,($B$4*$B$5)/12)</f>
        <v/>
      </c>
      <c r="E38" s="17" t="n"/>
      <c r="F38" s="17">
        <f>IF(C38=$B$9,$F$14,0)</f>
        <v/>
      </c>
      <c r="G38" s="18">
        <f>IF(B38&gt;=25,H38-D38,0)</f>
        <v/>
      </c>
      <c r="H38" s="18">
        <f>IF(B38&gt;=$E$5,IF(MOD(B38-$E$5,$E$6)=0,FV($E$3,INT((B38-$E$5)/$E$6)+1,0,-D38),FV($E$3,INT((B38-$E$5)/$E$6)+1,0,-D38)),0)</f>
        <v/>
      </c>
      <c r="I38" s="19">
        <f>IF(B38&gt;=25,J38-D38,0)</f>
        <v/>
      </c>
      <c r="J38" s="20">
        <f>IF(B38&gt;=$E$5,IF(MOD(B38-$E$5,$E$6)=0,FV($E$3/12,INT((B38-$E$5)/$E$6)+1,0,-D38),FV($E$3/12,INT((B38-$E$5)/$E$6)+1,0,-D38)),0)</f>
        <v/>
      </c>
      <c r="M38" s="9" t="n"/>
    </row>
    <row r="39">
      <c r="B39" t="n">
        <v>25</v>
      </c>
      <c r="C39" s="2">
        <f>DATE(YEAR(C38),MONTH(C38)+1,DAY(C38))</f>
        <v/>
      </c>
      <c r="D39" s="17">
        <f>IF(C39&lt;$B$9,0,($B$4*$B$5)/12)</f>
        <v/>
      </c>
      <c r="E39" s="17" t="n"/>
      <c r="F39" s="17">
        <f>IF(C39=$B$9,$F$14,0)</f>
        <v/>
      </c>
      <c r="G39" s="18">
        <f>IF(B39&gt;=25,H39-D39,0)</f>
        <v/>
      </c>
      <c r="H39" s="18">
        <f>IF(B39&gt;=$E$5,IF(MOD(B39-$E$5,$E$6)=0,FV($E$3,INT((B39-$E$5)/$E$6)+1,0,-D39),FV($E$3,INT((B39-$E$5)/$E$6)+1,0,-D39)),0)</f>
        <v/>
      </c>
      <c r="I39" s="19">
        <f>IF(B39&gt;=25,J39-D39,0)</f>
        <v/>
      </c>
      <c r="J39" s="20">
        <f>IF(B39&gt;=$E$5,IF(MOD(B39-$E$5,$E$6)=0,FV($E$3/12,INT((B39-$E$5)/$E$6)+1,0,-D39),FV($E$3/12,INT((B39-$E$5)/$E$6)+1,0,-D39)),0)</f>
        <v/>
      </c>
      <c r="M39" s="9" t="n"/>
    </row>
    <row r="40">
      <c r="B40" t="n">
        <v>26</v>
      </c>
      <c r="C40" s="2">
        <f>DATE(YEAR(C39),MONTH(C39)+1,DAY(C39))</f>
        <v/>
      </c>
      <c r="D40" s="17">
        <f>IF(C40&lt;$B$9,0,($B$4*$B$5)/12)</f>
        <v/>
      </c>
      <c r="E40" s="17" t="n"/>
      <c r="F40" s="17">
        <f>IF(C40=$B$9,$F$14,0)</f>
        <v/>
      </c>
      <c r="G40" s="18">
        <f>IF(B40&gt;=25,H40-D40,0)</f>
        <v/>
      </c>
      <c r="H40" s="18">
        <f>IF(B40&gt;=$E$5,IF(MOD(B40-$E$5,$E$6)=0,FV($E$3,INT((B40-$E$5)/$E$6)+1,0,-D40),FV($E$3,INT((B40-$E$5)/$E$6)+1,0,-D40)),0)</f>
        <v/>
      </c>
      <c r="I40" s="19">
        <f>IF(B40&gt;=25,J40-D40,0)</f>
        <v/>
      </c>
      <c r="J40" s="20">
        <f>IF(B40&gt;=$E$5,IF(MOD(B40-$E$5,$E$6)=0,FV($E$3/12,INT((B40-$E$5)/$E$6)+1,0,-D40),FV($E$3/12,INT((B40-$E$5)/$E$6)+1,0,-D40)),0)</f>
        <v/>
      </c>
      <c r="M40" s="9" t="n"/>
    </row>
    <row r="41">
      <c r="B41" t="n">
        <v>27</v>
      </c>
      <c r="C41" s="2">
        <f>DATE(YEAR(C40),MONTH(C40)+1,DAY(C40))</f>
        <v/>
      </c>
      <c r="D41" s="17">
        <f>IF(C41&lt;$B$9,0,($B$4*$B$5)/12)</f>
        <v/>
      </c>
      <c r="E41" s="17" t="n"/>
      <c r="F41" s="17">
        <f>IF(C41=$B$9,$F$14,0)</f>
        <v/>
      </c>
      <c r="G41" s="18">
        <f>IF(B41&gt;=25,H41-D41,0)</f>
        <v/>
      </c>
      <c r="H41" s="18">
        <f>IF(B41&gt;=$E$5,IF(MOD(B41-$E$5,$E$6)=0,FV($E$3,INT((B41-$E$5)/$E$6)+1,0,-D41),FV($E$3,INT((B41-$E$5)/$E$6)+1,0,-D41)),0)</f>
        <v/>
      </c>
      <c r="I41" s="19">
        <f>IF(B41&gt;=25,J41-D41,0)</f>
        <v/>
      </c>
      <c r="J41" s="20">
        <f>IF(B41&gt;=$E$5,IF(MOD(B41-$E$5,$E$6)=0,FV($E$3/12,INT((B41-$E$5)/$E$6)+1,0,-D41),FV($E$3/12,INT((B41-$E$5)/$E$6)+1,0,-D41)),0)</f>
        <v/>
      </c>
      <c r="M41" s="9" t="n"/>
    </row>
    <row r="42">
      <c r="B42" t="n">
        <v>28</v>
      </c>
      <c r="C42" s="2">
        <f>DATE(YEAR(C41),MONTH(C41)+1,DAY(C41))</f>
        <v/>
      </c>
      <c r="D42" s="17">
        <f>IF(C42&lt;$B$9,0,($B$4*$B$5)/12)</f>
        <v/>
      </c>
      <c r="E42" s="17" t="n"/>
      <c r="F42" s="17">
        <f>IF(C42=$B$9,$F$14,0)</f>
        <v/>
      </c>
      <c r="G42" s="18">
        <f>IF(B42&gt;=25,H42-D42,0)</f>
        <v/>
      </c>
      <c r="H42" s="18">
        <f>IF(B42&gt;=$E$5,IF(MOD(B42-$E$5,$E$6)=0,FV($E$3,INT((B42-$E$5)/$E$6)+1,0,-D42),FV($E$3,INT((B42-$E$5)/$E$6)+1,0,-D42)),0)</f>
        <v/>
      </c>
      <c r="I42" s="19">
        <f>IF(B42&gt;=25,J42-D42,0)</f>
        <v/>
      </c>
      <c r="J42" s="20">
        <f>IF(B42&gt;=$E$5,IF(MOD(B42-$E$5,$E$6)=0,FV($E$3/12,INT((B42-$E$5)/$E$6)+1,0,-D42),FV($E$3/12,INT((B42-$E$5)/$E$6)+1,0,-D42)),0)</f>
        <v/>
      </c>
      <c r="M42" s="9" t="n"/>
    </row>
    <row r="43">
      <c r="B43" t="n">
        <v>29</v>
      </c>
      <c r="C43" s="2">
        <f>DATE(YEAR(C42),MONTH(C42)+1,DAY(C42))</f>
        <v/>
      </c>
      <c r="D43" s="17">
        <f>IF(C43&lt;$B$9,0,($B$4*$B$5)/12)</f>
        <v/>
      </c>
      <c r="E43" s="17" t="n"/>
      <c r="F43" s="17">
        <f>IF(C43=$B$9,$F$14,0)</f>
        <v/>
      </c>
      <c r="G43" s="18">
        <f>IF(B43&gt;=25,H43-D43,0)</f>
        <v/>
      </c>
      <c r="H43" s="18">
        <f>IF(B43&gt;=$E$5,IF(MOD(B43-$E$5,$E$6)=0,FV($E$3,INT((B43-$E$5)/$E$6)+1,0,-D43),FV($E$3,INT((B43-$E$5)/$E$6)+1,0,-D43)),0)</f>
        <v/>
      </c>
      <c r="I43" s="19">
        <f>IF(B43&gt;=25,J43-D43,0)</f>
        <v/>
      </c>
      <c r="J43" s="20">
        <f>IF(B43&gt;=$E$5,IF(MOD(B43-$E$5,$E$6)=0,FV($E$3/12,INT((B43-$E$5)/$E$6)+1,0,-D43),FV($E$3/12,INT((B43-$E$5)/$E$6)+1,0,-D43)),0)</f>
        <v/>
      </c>
      <c r="M43" s="9" t="n"/>
    </row>
    <row r="44">
      <c r="B44" t="n">
        <v>30</v>
      </c>
      <c r="C44" s="2">
        <f>DATE(YEAR(C43),MONTH(C43)+1,DAY(C43))</f>
        <v/>
      </c>
      <c r="D44" s="17">
        <f>IF(C44&lt;$B$9,0,($B$4*$B$5)/12)</f>
        <v/>
      </c>
      <c r="E44" s="17" t="n"/>
      <c r="F44" s="17">
        <f>IF(C44=$B$9,$F$14,0)</f>
        <v/>
      </c>
      <c r="G44" s="18">
        <f>IF(B44&gt;=25,H44-D44,0)</f>
        <v/>
      </c>
      <c r="H44" s="18">
        <f>IF(B44&gt;=$E$5,IF(MOD(B44-$E$5,$E$6)=0,FV($E$3,INT((B44-$E$5)/$E$6)+1,0,-D44),FV($E$3,INT((B44-$E$5)/$E$6)+1,0,-D44)),0)</f>
        <v/>
      </c>
      <c r="I44" s="19">
        <f>IF(B44&gt;=25,J44-D44,0)</f>
        <v/>
      </c>
      <c r="J44" s="20">
        <f>IF(B44&gt;=$E$5,IF(MOD(B44-$E$5,$E$6)=0,FV($E$3/12,INT((B44-$E$5)/$E$6)+1,0,-D44),FV($E$3/12,INT((B44-$E$5)/$E$6)+1,0,-D44)),0)</f>
        <v/>
      </c>
      <c r="M44" s="9" t="n"/>
    </row>
    <row r="45">
      <c r="B45" t="n">
        <v>31</v>
      </c>
      <c r="C45" s="2">
        <f>DATE(YEAR(C44),MONTH(C44)+1,DAY(C44))</f>
        <v/>
      </c>
      <c r="D45" s="17">
        <f>IF(C45&lt;$B$9,0,($B$4*$B$5)/12)</f>
        <v/>
      </c>
      <c r="E45" s="17" t="n"/>
      <c r="F45" s="17">
        <f>IF(C45=$B$9,$F$14,0)</f>
        <v/>
      </c>
      <c r="G45" s="18">
        <f>IF(B45&gt;=25,H45-D45,0)</f>
        <v/>
      </c>
      <c r="H45" s="18">
        <f>IF(B45&gt;=$E$5,IF(MOD(B45-$E$5,$E$6)=0,FV($E$3,INT((B45-$E$5)/$E$6)+1,0,-D45),FV($E$3,INT((B45-$E$5)/$E$6)+1,0,-D45)),0)</f>
        <v/>
      </c>
      <c r="I45" s="19">
        <f>IF(B45&gt;=25,J45-D45,0)</f>
        <v/>
      </c>
      <c r="J45" s="20">
        <f>IF(B45&gt;=$E$5,IF(MOD(B45-$E$5,$E$6)=0,FV($E$3/12,INT((B45-$E$5)/$E$6)+1,0,-D45),FV($E$3/12,INT((B45-$E$5)/$E$6)+1,0,-D45)),0)</f>
        <v/>
      </c>
      <c r="M45" s="9" t="n"/>
    </row>
    <row r="46">
      <c r="B46" t="n">
        <v>32</v>
      </c>
      <c r="C46" s="2">
        <f>DATE(YEAR(C45),MONTH(C45)+1,DAY(C45))</f>
        <v/>
      </c>
      <c r="D46" s="17">
        <f>IF(C46&lt;$B$9,0,($B$4*$B$5)/12)</f>
        <v/>
      </c>
      <c r="E46" s="17" t="n"/>
      <c r="F46" s="17">
        <f>IF(C46=$B$9,$F$14,0)</f>
        <v/>
      </c>
      <c r="G46" s="18">
        <f>IF(B46&gt;=25,H46-D46,0)</f>
        <v/>
      </c>
      <c r="H46" s="18">
        <f>IF(B46&gt;=$E$5,IF(MOD(B46-$E$5,$E$6)=0,FV($E$3,INT((B46-$E$5)/$E$6)+1,0,-D46),FV($E$3,INT((B46-$E$5)/$E$6)+1,0,-D46)),0)</f>
        <v/>
      </c>
      <c r="I46" s="19">
        <f>IF(B46&gt;=25,J46-D46,0)</f>
        <v/>
      </c>
      <c r="J46" s="20">
        <f>IF(B46&gt;=$E$5,IF(MOD(B46-$E$5,$E$6)=0,FV($E$3/12,INT((B46-$E$5)/$E$6)+1,0,-D46),FV($E$3/12,INT((B46-$E$5)/$E$6)+1,0,-D46)),0)</f>
        <v/>
      </c>
      <c r="M46" s="9" t="n"/>
    </row>
    <row r="47">
      <c r="B47" t="n">
        <v>33</v>
      </c>
      <c r="C47" s="2">
        <f>DATE(YEAR(C46),MONTH(C46)+1,DAY(C46))</f>
        <v/>
      </c>
      <c r="D47" s="17">
        <f>IF(C47&lt;$B$9,0,($B$4*$B$5)/12)</f>
        <v/>
      </c>
      <c r="E47" s="17" t="n"/>
      <c r="F47" s="17">
        <f>IF(C47=$B$9,$F$14,0)</f>
        <v/>
      </c>
      <c r="G47" s="18">
        <f>IF(B47&gt;=25,H47-D47,0)</f>
        <v/>
      </c>
      <c r="H47" s="18">
        <f>IF(B47&gt;=$E$5,IF(MOD(B47-$E$5,$E$6)=0,FV($E$3,INT((B47-$E$5)/$E$6)+1,0,-D47),FV($E$3,INT((B47-$E$5)/$E$6)+1,0,-D47)),0)</f>
        <v/>
      </c>
      <c r="I47" s="19">
        <f>IF(B47&gt;=25,J47-D47,0)</f>
        <v/>
      </c>
      <c r="J47" s="20">
        <f>IF(B47&gt;=$E$5,IF(MOD(B47-$E$5,$E$6)=0,FV($E$3/12,INT((B47-$E$5)/$E$6)+1,0,-D47),FV($E$3/12,INT((B47-$E$5)/$E$6)+1,0,-D47)),0)</f>
        <v/>
      </c>
      <c r="M47" s="9" t="n"/>
    </row>
    <row r="48">
      <c r="B48" t="n">
        <v>34</v>
      </c>
      <c r="C48" s="2">
        <f>DATE(YEAR(C47),MONTH(C47)+1,DAY(C47))</f>
        <v/>
      </c>
      <c r="D48" s="17">
        <f>IF(C48&lt;$B$9,0,($B$4*$B$5)/12)</f>
        <v/>
      </c>
      <c r="E48" s="17" t="n"/>
      <c r="F48" s="17">
        <f>IF(C48=$B$9,$F$14,0)</f>
        <v/>
      </c>
      <c r="G48" s="18">
        <f>IF(B48&gt;=25,H48-D48,0)</f>
        <v/>
      </c>
      <c r="H48" s="18">
        <f>IF(B48&gt;=$E$5,IF(MOD(B48-$E$5,$E$6)=0,FV($E$3,INT((B48-$E$5)/$E$6)+1,0,-D48),FV($E$3,INT((B48-$E$5)/$E$6)+1,0,-D48)),0)</f>
        <v/>
      </c>
      <c r="I48" s="19">
        <f>IF(B48&gt;=25,J48-D48,0)</f>
        <v/>
      </c>
      <c r="J48" s="20">
        <f>IF(B48&gt;=$E$5,IF(MOD(B48-$E$5,$E$6)=0,FV($E$3/12,INT((B48-$E$5)/$E$6)+1,0,-D48),FV($E$3/12,INT((B48-$E$5)/$E$6)+1,0,-D48)),0)</f>
        <v/>
      </c>
      <c r="M48" s="9" t="n"/>
    </row>
    <row r="49">
      <c r="B49" t="n">
        <v>35</v>
      </c>
      <c r="C49" s="2">
        <f>DATE(YEAR(C48),MONTH(C48)+1,DAY(C48))</f>
        <v/>
      </c>
      <c r="D49" s="17">
        <f>IF(C49&lt;$B$9,0,($B$4*$B$5)/12)</f>
        <v/>
      </c>
      <c r="E49" s="17" t="n"/>
      <c r="F49" s="17">
        <f>IF(C49=$B$9,$F$14,0)</f>
        <v/>
      </c>
      <c r="G49" s="18">
        <f>IF(B49&gt;=25,H49-D49,0)</f>
        <v/>
      </c>
      <c r="H49" s="18">
        <f>IF(B49&gt;=$E$5,IF(MOD(B49-$E$5,$E$6)=0,FV($E$3,INT((B49-$E$5)/$E$6)+1,0,-D49),FV($E$3,INT((B49-$E$5)/$E$6)+1,0,-D49)),0)</f>
        <v/>
      </c>
      <c r="I49" s="19">
        <f>IF(B49&gt;=25,J49-D49,0)</f>
        <v/>
      </c>
      <c r="J49" s="20">
        <f>IF(B49&gt;=$E$5,IF(MOD(B49-$E$5,$E$6)=0,FV($E$3/12,INT((B49-$E$5)/$E$6)+1,0,-D49),FV($E$3/12,INT((B49-$E$5)/$E$6)+1,0,-D49)),0)</f>
        <v/>
      </c>
      <c r="M49" s="9" t="n"/>
    </row>
    <row r="50">
      <c r="B50" t="n">
        <v>36</v>
      </c>
      <c r="C50" s="2">
        <f>DATE(YEAR(C49),MONTH(C49)+1,DAY(C49))</f>
        <v/>
      </c>
      <c r="D50" s="17">
        <f>IF(C50&lt;$B$9,0,($B$4*$B$5)/12)</f>
        <v/>
      </c>
      <c r="E50" s="17" t="n"/>
      <c r="F50" s="17">
        <f>IF(C50=$B$9,$F$14,0)</f>
        <v/>
      </c>
      <c r="G50" s="18">
        <f>IF(B50&gt;=25,H50-D50,0)</f>
        <v/>
      </c>
      <c r="H50" s="18">
        <f>IF(B50&gt;=$E$5,IF(MOD(B50-$E$5,$E$6)=0,FV($E$3,INT((B50-$E$5)/$E$6)+1,0,-D50),FV($E$3,INT((B50-$E$5)/$E$6)+1,0,-D50)),0)</f>
        <v/>
      </c>
      <c r="I50" s="19">
        <f>IF(B50&gt;=25,J50-D50,0)</f>
        <v/>
      </c>
      <c r="J50" s="20">
        <f>IF(B50&gt;=$E$5,IF(MOD(B50-$E$5,$E$6)=0,FV($E$3/12,INT((B50-$E$5)/$E$6)+1,0,-D50),FV($E$3/12,INT((B50-$E$5)/$E$6)+1,0,-D50)),0)</f>
        <v/>
      </c>
      <c r="M50" s="9" t="n"/>
    </row>
    <row r="51">
      <c r="B51" t="n">
        <v>37</v>
      </c>
      <c r="C51" s="2">
        <f>DATE(YEAR(C50),MONTH(C50)+1,DAY(C50))</f>
        <v/>
      </c>
      <c r="D51" s="17">
        <f>IF(C51&lt;$B$9,0,($B$4*$B$5)/12)</f>
        <v/>
      </c>
      <c r="E51" s="17" t="n"/>
      <c r="F51" s="17">
        <f>IF(C51=$B$9,$F$14,0)</f>
        <v/>
      </c>
      <c r="G51" s="18">
        <f>IF(B51&gt;=25,H51-D51,0)</f>
        <v/>
      </c>
      <c r="H51" s="18">
        <f>IF(B51&gt;=$E$5,IF(MOD(B51-$E$5,$E$6)=0,FV($E$3,INT((B51-$E$5)/$E$6)+1,0,-D51),FV($E$3,INT((B51-$E$5)/$E$6)+1,0,-D51)),0)</f>
        <v/>
      </c>
      <c r="I51" s="19">
        <f>IF(B51&gt;=25,J51-D51,0)</f>
        <v/>
      </c>
      <c r="J51" s="20">
        <f>IF(B51&gt;=$E$5,IF(MOD(B51-$E$5,$E$6)=0,FV($E$3/12,INT((B51-$E$5)/$E$6)+1,0,-D51),FV($E$3/12,INT((B51-$E$5)/$E$6)+1,0,-D51)),0)</f>
        <v/>
      </c>
      <c r="M51" s="9" t="n"/>
    </row>
    <row r="52">
      <c r="B52" t="n">
        <v>38</v>
      </c>
      <c r="C52" s="2">
        <f>DATE(YEAR(C51),MONTH(C51)+1,DAY(C51))</f>
        <v/>
      </c>
      <c r="D52" s="17">
        <f>IF(C52&lt;$B$9,0,($B$4*$B$5)/12)</f>
        <v/>
      </c>
      <c r="E52" s="17" t="n"/>
      <c r="F52" s="17">
        <f>IF(C52=$B$9,$F$14,0)</f>
        <v/>
      </c>
      <c r="G52" s="18">
        <f>IF(B52&gt;=25,H52-D52,0)</f>
        <v/>
      </c>
      <c r="H52" s="18">
        <f>IF(B52&gt;=$E$5,IF(MOD(B52-$E$5,$E$6)=0,FV($E$3,INT((B52-$E$5)/$E$6)+1,0,-D52),FV($E$3,INT((B52-$E$5)/$E$6)+1,0,-D52)),0)</f>
        <v/>
      </c>
      <c r="I52" s="19">
        <f>IF(B52&gt;=25,J52-D52,0)</f>
        <v/>
      </c>
      <c r="J52" s="20">
        <f>IF(B52&gt;=$E$5,IF(MOD(B52-$E$5,$E$6)=0,FV($E$3/12,INT((B52-$E$5)/$E$6)+1,0,-D52),FV($E$3/12,INT((B52-$E$5)/$E$6)+1,0,-D52)),0)</f>
        <v/>
      </c>
      <c r="M52" s="9" t="n"/>
    </row>
    <row r="53">
      <c r="B53" t="n">
        <v>39</v>
      </c>
      <c r="C53" s="2">
        <f>DATE(YEAR(C52),MONTH(C52)+1,DAY(C52))</f>
        <v/>
      </c>
      <c r="D53" s="17">
        <f>IF(C53&lt;$B$9,0,($B$4*$B$5)/12)</f>
        <v/>
      </c>
      <c r="E53" s="17" t="n"/>
      <c r="F53" s="17">
        <f>IF(C53=$B$9,$F$14,0)</f>
        <v/>
      </c>
      <c r="G53" s="18">
        <f>IF(B53&gt;=25,H53-D53,0)</f>
        <v/>
      </c>
      <c r="H53" s="18">
        <f>IF(B53&gt;=$E$5,IF(MOD(B53-$E$5,$E$6)=0,FV($E$3,INT((B53-$E$5)/$E$6)+1,0,-D53),FV($E$3,INT((B53-$E$5)/$E$6)+1,0,-D53)),0)</f>
        <v/>
      </c>
      <c r="I53" s="19">
        <f>IF(B53&gt;=25,J53-D53,0)</f>
        <v/>
      </c>
      <c r="J53" s="20">
        <f>IF(B53&gt;=$E$5,IF(MOD(B53-$E$5,$E$6)=0,FV($E$3/12,INT((B53-$E$5)/$E$6)+1,0,-D53),FV($E$3/12,INT((B53-$E$5)/$E$6)+1,0,-D53)),0)</f>
        <v/>
      </c>
      <c r="M53" s="9" t="n"/>
    </row>
    <row r="54">
      <c r="B54" t="n">
        <v>40</v>
      </c>
      <c r="C54" s="2">
        <f>DATE(YEAR(C53),MONTH(C53)+1,DAY(C53))</f>
        <v/>
      </c>
      <c r="D54" s="17">
        <f>IF(C54&lt;$B$9,0,($B$4*$B$5)/12)</f>
        <v/>
      </c>
      <c r="E54" s="17" t="n"/>
      <c r="F54" s="17">
        <f>IF(C54=$B$9,$F$14,0)</f>
        <v/>
      </c>
      <c r="G54" s="18">
        <f>IF(B54&gt;=25,H54-D54,0)</f>
        <v/>
      </c>
      <c r="H54" s="18">
        <f>IF(B54&gt;=$E$5,IF(MOD(B54-$E$5,$E$6)=0,FV($E$3,INT((B54-$E$5)/$E$6)+1,0,-D54),FV($E$3,INT((B54-$E$5)/$E$6)+1,0,-D54)),0)</f>
        <v/>
      </c>
      <c r="I54" s="19">
        <f>IF(B54&gt;=25,J54-D54,0)</f>
        <v/>
      </c>
      <c r="J54" s="20">
        <f>IF(B54&gt;=$E$5,IF(MOD(B54-$E$5,$E$6)=0,FV($E$3/12,INT((B54-$E$5)/$E$6)+1,0,-D54),FV($E$3/12,INT((B54-$E$5)/$E$6)+1,0,-D54)),0)</f>
        <v/>
      </c>
      <c r="M54" s="9" t="n"/>
    </row>
    <row r="55">
      <c r="B55" t="n">
        <v>41</v>
      </c>
      <c r="C55" s="2">
        <f>DATE(YEAR(C54),MONTH(C54)+1,DAY(C54))</f>
        <v/>
      </c>
      <c r="D55" s="17">
        <f>IF(C55&lt;$B$9,0,($B$4*$B$5)/12)</f>
        <v/>
      </c>
      <c r="E55" s="17" t="n"/>
      <c r="F55" s="17">
        <f>IF(C55=$B$9,$F$14,0)</f>
        <v/>
      </c>
      <c r="G55" s="18">
        <f>IF(B55&gt;=25,H55-D55,0)</f>
        <v/>
      </c>
      <c r="H55" s="18">
        <f>IF(B55&gt;=$E$5,IF(MOD(B55-$E$5,$E$6)=0,FV($E$3,INT((B55-$E$5)/$E$6)+1,0,-D55),FV($E$3,INT((B55-$E$5)/$E$6)+1,0,-D55)),0)</f>
        <v/>
      </c>
      <c r="I55" s="19">
        <f>IF(B55&gt;=25,J55-D55,0)</f>
        <v/>
      </c>
      <c r="J55" s="20">
        <f>IF(B55&gt;=$E$5,IF(MOD(B55-$E$5,$E$6)=0,FV($E$3/12,INT((B55-$E$5)/$E$6)+1,0,-D55),FV($E$3/12,INT((B55-$E$5)/$E$6)+1,0,-D55)),0)</f>
        <v/>
      </c>
      <c r="M55" s="9" t="n"/>
    </row>
    <row r="56">
      <c r="B56" t="n">
        <v>42</v>
      </c>
      <c r="C56" s="2">
        <f>DATE(YEAR(C55),MONTH(C55)+1,DAY(C55))</f>
        <v/>
      </c>
      <c r="D56" s="17">
        <f>IF(C56&lt;$B$9,0,($B$4*$B$5)/12)</f>
        <v/>
      </c>
      <c r="E56" s="17" t="n"/>
      <c r="F56" s="17">
        <f>IF(C56=$B$9,$F$14,0)</f>
        <v/>
      </c>
      <c r="G56" s="18">
        <f>IF(B56&gt;=25,H56-D56,0)</f>
        <v/>
      </c>
      <c r="H56" s="18">
        <f>IF(B56&gt;=$E$5,IF(MOD(B56-$E$5,$E$6)=0,FV($E$3,INT((B56-$E$5)/$E$6)+1,0,-D56),FV($E$3,INT((B56-$E$5)/$E$6)+1,0,-D56)),0)</f>
        <v/>
      </c>
      <c r="I56" s="19">
        <f>IF(B56&gt;=25,J56-D56,0)</f>
        <v/>
      </c>
      <c r="J56" s="20">
        <f>IF(B56&gt;=$E$5,IF(MOD(B56-$E$5,$E$6)=0,FV($E$3/12,INT((B56-$E$5)/$E$6)+1,0,-D56),FV($E$3/12,INT((B56-$E$5)/$E$6)+1,0,-D56)),0)</f>
        <v/>
      </c>
      <c r="M56" s="9" t="n"/>
    </row>
    <row r="57">
      <c r="B57" t="n">
        <v>43</v>
      </c>
      <c r="C57" s="2">
        <f>DATE(YEAR(C56),MONTH(C56)+1,DAY(C56))</f>
        <v/>
      </c>
      <c r="D57" s="17">
        <f>IF(C57&lt;$B$9,0,($B$4*$B$5)/12)</f>
        <v/>
      </c>
      <c r="E57" s="17" t="n"/>
      <c r="F57" s="17">
        <f>IF(C57=$B$9,$F$14,0)</f>
        <v/>
      </c>
      <c r="G57" s="18">
        <f>IF(B57&gt;=25,H57-D57,0)</f>
        <v/>
      </c>
      <c r="H57" s="18">
        <f>IF(B57&gt;=$E$5,IF(MOD(B57-$E$5,$E$6)=0,FV($E$3,INT((B57-$E$5)/$E$6)+1,0,-D57),FV($E$3,INT((B57-$E$5)/$E$6)+1,0,-D57)),0)</f>
        <v/>
      </c>
      <c r="I57" s="19">
        <f>IF(B57&gt;=25,J57-D57,0)</f>
        <v/>
      </c>
      <c r="J57" s="20">
        <f>IF(B57&gt;=$E$5,IF(MOD(B57-$E$5,$E$6)=0,FV($E$3/12,INT((B57-$E$5)/$E$6)+1,0,-D57),FV($E$3/12,INT((B57-$E$5)/$E$6)+1,0,-D57)),0)</f>
        <v/>
      </c>
      <c r="M57" s="9" t="n"/>
    </row>
    <row r="58">
      <c r="B58" t="n">
        <v>44</v>
      </c>
      <c r="C58" s="2">
        <f>DATE(YEAR(C57),MONTH(C57)+1,DAY(C57))</f>
        <v/>
      </c>
      <c r="D58" s="17">
        <f>IF(C58&lt;$B$9,0,($B$4*$B$5)/12)</f>
        <v/>
      </c>
      <c r="E58" s="17" t="n"/>
      <c r="F58" s="17">
        <f>IF(C58=$B$9,$F$14,0)</f>
        <v/>
      </c>
      <c r="G58" s="18">
        <f>IF(B58&gt;=25,H58-D58,0)</f>
        <v/>
      </c>
      <c r="H58" s="18">
        <f>IF(B58&gt;=$E$5,IF(MOD(B58-$E$5,$E$6)=0,FV($E$3,INT((B58-$E$5)/$E$6)+1,0,-D58),FV($E$3,INT((B58-$E$5)/$E$6)+1,0,-D58)),0)</f>
        <v/>
      </c>
      <c r="I58" s="19">
        <f>IF(B58&gt;=25,J58-D58,0)</f>
        <v/>
      </c>
      <c r="J58" s="20">
        <f>IF(B58&gt;=$E$5,IF(MOD(B58-$E$5,$E$6)=0,FV($E$3/12,INT((B58-$E$5)/$E$6)+1,0,-D58),FV($E$3/12,INT((B58-$E$5)/$E$6)+1,0,-D58)),0)</f>
        <v/>
      </c>
      <c r="M58" s="9" t="n"/>
    </row>
    <row r="59">
      <c r="B59" t="n">
        <v>45</v>
      </c>
      <c r="C59" s="2">
        <f>DATE(YEAR(C58),MONTH(C58)+1,DAY(C58))</f>
        <v/>
      </c>
      <c r="D59" s="17">
        <f>IF(C59&lt;$B$9,0,($B$4*$B$5)/12)</f>
        <v/>
      </c>
      <c r="E59" s="17" t="n"/>
      <c r="F59" s="17">
        <f>IF(C59=$B$9,$F$14,0)</f>
        <v/>
      </c>
      <c r="G59" s="18">
        <f>IF(B59&gt;=25,H59-D59,0)</f>
        <v/>
      </c>
      <c r="H59" s="18">
        <f>IF(B59&gt;=$E$5,IF(MOD(B59-$E$5,$E$6)=0,FV($E$3,INT((B59-$E$5)/$E$6)+1,0,-D59),FV($E$3,INT((B59-$E$5)/$E$6)+1,0,-D59)),0)</f>
        <v/>
      </c>
      <c r="I59" s="19">
        <f>IF(B59&gt;=25,J59-D59,0)</f>
        <v/>
      </c>
      <c r="J59" s="20">
        <f>IF(B59&gt;=$E$5,IF(MOD(B59-$E$5,$E$6)=0,FV($E$3/12,INT((B59-$E$5)/$E$6)+1,0,-D59),FV($E$3/12,INT((B59-$E$5)/$E$6)+1,0,-D59)),0)</f>
        <v/>
      </c>
      <c r="M59" s="9" t="n"/>
    </row>
    <row r="60">
      <c r="B60" t="n">
        <v>46</v>
      </c>
      <c r="C60" s="2">
        <f>DATE(YEAR(C59),MONTH(C59)+1,DAY(C59))</f>
        <v/>
      </c>
      <c r="D60" s="17">
        <f>IF(C60&lt;$B$9,0,($B$4*$B$5)/12)</f>
        <v/>
      </c>
      <c r="E60" s="17" t="n"/>
      <c r="F60" s="17">
        <f>IF(C60=$B$9,$F$14,0)</f>
        <v/>
      </c>
      <c r="G60" s="18">
        <f>IF(B60&gt;=25,H60-D60,0)</f>
        <v/>
      </c>
      <c r="H60" s="18">
        <f>IF(B60&gt;=$E$5,IF(MOD(B60-$E$5,$E$6)=0,FV($E$3,INT((B60-$E$5)/$E$6)+1,0,-D60),FV($E$3,INT((B60-$E$5)/$E$6)+1,0,-D60)),0)</f>
        <v/>
      </c>
      <c r="I60" s="19">
        <f>IF(B60&gt;=25,J60-D60,0)</f>
        <v/>
      </c>
      <c r="J60" s="20">
        <f>IF(B60&gt;=$E$5,IF(MOD(B60-$E$5,$E$6)=0,FV($E$3/12,INT((B60-$E$5)/$E$6)+1,0,-D60),FV($E$3/12,INT((B60-$E$5)/$E$6)+1,0,-D60)),0)</f>
        <v/>
      </c>
      <c r="M60" s="9" t="n"/>
    </row>
    <row r="61">
      <c r="B61" t="n">
        <v>47</v>
      </c>
      <c r="C61" s="2">
        <f>DATE(YEAR(C60),MONTH(C60)+1,DAY(C60))</f>
        <v/>
      </c>
      <c r="D61" s="17">
        <f>IF(C61&lt;$B$9,0,($B$4*$B$5)/12)</f>
        <v/>
      </c>
      <c r="E61" s="17" t="n"/>
      <c r="F61" s="17">
        <f>IF(C61=$B$9,$F$14,0)</f>
        <v/>
      </c>
      <c r="G61" s="18">
        <f>IF(B61&gt;=25,H61-D61,0)</f>
        <v/>
      </c>
      <c r="H61" s="18">
        <f>IF(B61&gt;=$E$5,IF(MOD(B61-$E$5,$E$6)=0,FV($E$3,INT((B61-$E$5)/$E$6)+1,0,-D61),FV($E$3,INT((B61-$E$5)/$E$6)+1,0,-D61)),0)</f>
        <v/>
      </c>
      <c r="I61" s="19">
        <f>IF(B61&gt;=25,J61-D61,0)</f>
        <v/>
      </c>
      <c r="J61" s="20">
        <f>IF(B61&gt;=$E$5,IF(MOD(B61-$E$5,$E$6)=0,FV($E$3/12,INT((B61-$E$5)/$E$6)+1,0,-D61),FV($E$3/12,INT((B61-$E$5)/$E$6)+1,0,-D61)),0)</f>
        <v/>
      </c>
      <c r="M61" s="9" t="n"/>
    </row>
    <row r="62">
      <c r="B62" t="n">
        <v>48</v>
      </c>
      <c r="C62" s="2">
        <f>DATE(YEAR(C61),MONTH(C61)+1,DAY(C61))</f>
        <v/>
      </c>
      <c r="D62" s="17">
        <f>IF(C62&lt;$B$9,0,($B$4*$B$5)/12)</f>
        <v/>
      </c>
      <c r="E62" s="17" t="n"/>
      <c r="F62" s="17">
        <f>IF(C62=$B$9,$F$14,0)</f>
        <v/>
      </c>
      <c r="G62" s="18">
        <f>IF(B62&gt;=25,H62-D62,0)</f>
        <v/>
      </c>
      <c r="H62" s="18">
        <f>IF(B62&gt;=$E$5,IF(MOD(B62-$E$5,$E$6)=0,FV($E$3,INT((B62-$E$5)/$E$6)+1,0,-D62),FV($E$3,INT((B62-$E$5)/$E$6)+1,0,-D62)),0)</f>
        <v/>
      </c>
      <c r="I62" s="19">
        <f>IF(B62&gt;=25,J62-D62,0)</f>
        <v/>
      </c>
      <c r="J62" s="20">
        <f>IF(B62&gt;=$E$5,IF(MOD(B62-$E$5,$E$6)=0,FV($E$3/12,INT((B62-$E$5)/$E$6)+1,0,-D62),FV($E$3/12,INT((B62-$E$5)/$E$6)+1,0,-D62)),0)</f>
        <v/>
      </c>
      <c r="M62" s="9" t="n"/>
    </row>
    <row r="63">
      <c r="B63" t="n">
        <v>49</v>
      </c>
      <c r="C63" s="2">
        <f>DATE(YEAR(C62),MONTH(C62)+1,DAY(C62))</f>
        <v/>
      </c>
      <c r="D63" s="17">
        <f>IF(C63&lt;$B$9,0,($B$4*$B$5)/12)</f>
        <v/>
      </c>
      <c r="E63" s="17" t="n"/>
      <c r="F63" s="17">
        <f>IF(C63=$B$9,$F$14,0)</f>
        <v/>
      </c>
      <c r="G63" s="18">
        <f>IF(B63&gt;=25,H63-D63,0)</f>
        <v/>
      </c>
      <c r="H63" s="18">
        <f>IF(B63&gt;=$E$5,IF(MOD(B63-$E$5,$E$6)=0,FV($E$3,INT((B63-$E$5)/$E$6)+1,0,-D63),FV($E$3,INT((B63-$E$5)/$E$6)+1,0,-D63)),0)</f>
        <v/>
      </c>
      <c r="I63" s="19">
        <f>IF(B63&gt;=25,J63-D63,0)</f>
        <v/>
      </c>
      <c r="J63" s="20">
        <f>IF(B63&gt;=$E$5,IF(MOD(B63-$E$5,$E$6)=0,FV($E$3/12,INT((B63-$E$5)/$E$6)+1,0,-D63),FV($E$3/12,INT((B63-$E$5)/$E$6)+1,0,-D63)),0)</f>
        <v/>
      </c>
      <c r="M63" s="9" t="n"/>
    </row>
    <row r="64">
      <c r="B64" t="n">
        <v>50</v>
      </c>
      <c r="C64" s="2">
        <f>DATE(YEAR(C63),MONTH(C63)+1,DAY(C63))</f>
        <v/>
      </c>
      <c r="D64" s="17">
        <f>IF(C64&lt;$B$9,0,($B$4*$B$5)/12)</f>
        <v/>
      </c>
      <c r="E64" s="17" t="n"/>
      <c r="F64" s="17">
        <f>IF(C64=$B$9,$F$14,0)</f>
        <v/>
      </c>
      <c r="G64" s="18">
        <f>IF(B64&gt;=25,H64-D64,0)</f>
        <v/>
      </c>
      <c r="H64" s="18">
        <f>IF(B64&gt;=$E$5,IF(MOD(B64-$E$5,$E$6)=0,FV($E$3,INT((B64-$E$5)/$E$6)+1,0,-D64),FV($E$3,INT((B64-$E$5)/$E$6)+1,0,-D64)),0)</f>
        <v/>
      </c>
      <c r="I64" s="19">
        <f>IF(B64&gt;=25,J64-D64,0)</f>
        <v/>
      </c>
      <c r="J64" s="20">
        <f>IF(B64&gt;=$E$5,IF(MOD(B64-$E$5,$E$6)=0,FV($E$3/12,INT((B64-$E$5)/$E$6)+1,0,-D64),FV($E$3/12,INT((B64-$E$5)/$E$6)+1,0,-D64)),0)</f>
        <v/>
      </c>
      <c r="M64" s="9" t="n"/>
    </row>
    <row r="65">
      <c r="B65" t="n">
        <v>51</v>
      </c>
      <c r="C65" s="2">
        <f>DATE(YEAR(C64),MONTH(C64)+1,DAY(C64))</f>
        <v/>
      </c>
      <c r="D65" s="17">
        <f>IF(C65&lt;$B$9,0,($B$4*$B$5)/12)</f>
        <v/>
      </c>
      <c r="E65" s="17" t="n"/>
      <c r="F65" s="17">
        <f>IF(C65=$B$9,$F$14,0)</f>
        <v/>
      </c>
      <c r="G65" s="18">
        <f>IF(B65&gt;=25,H65-D65,0)</f>
        <v/>
      </c>
      <c r="H65" s="18">
        <f>IF(B65&gt;=$E$5,IF(MOD(B65-$E$5,$E$6)=0,FV($E$3,INT((B65-$E$5)/$E$6)+1,0,-D65),FV($E$3,INT((B65-$E$5)/$E$6)+1,0,-D65)),0)</f>
        <v/>
      </c>
      <c r="I65" s="19">
        <f>IF(B65&gt;=25,J65-D65,0)</f>
        <v/>
      </c>
      <c r="J65" s="20">
        <f>IF(B65&gt;=$E$5,IF(MOD(B65-$E$5,$E$6)=0,FV($E$3/12,INT((B65-$E$5)/$E$6)+1,0,-D65),FV($E$3/12,INT((B65-$E$5)/$E$6)+1,0,-D65)),0)</f>
        <v/>
      </c>
      <c r="M65" s="9" t="n"/>
    </row>
    <row r="66">
      <c r="B66" t="n">
        <v>52</v>
      </c>
      <c r="C66" s="2">
        <f>DATE(YEAR(C65),MONTH(C65)+1,DAY(C65))</f>
        <v/>
      </c>
      <c r="D66" s="17">
        <f>IF(C66&lt;$B$9,0,($B$4*$B$5)/12)</f>
        <v/>
      </c>
      <c r="E66" s="17" t="n"/>
      <c r="F66" s="17">
        <f>IF(C66=$B$9,$F$14,0)</f>
        <v/>
      </c>
      <c r="G66" s="18">
        <f>IF(B66&gt;=25,H66-D66,0)</f>
        <v/>
      </c>
      <c r="H66" s="18">
        <f>IF(B66&gt;=$E$5,IF(MOD(B66-$E$5,$E$6)=0,FV($E$3,INT((B66-$E$5)/$E$6)+1,0,-D66),FV($E$3,INT((B66-$E$5)/$E$6)+1,0,-D66)),0)</f>
        <v/>
      </c>
      <c r="I66" s="19">
        <f>IF(B66&gt;=25,J66-D66,0)</f>
        <v/>
      </c>
      <c r="J66" s="20">
        <f>IF(B66&gt;=$E$5,IF(MOD(B66-$E$5,$E$6)=0,FV($E$3/12,INT((B66-$E$5)/$E$6)+1,0,-D66),FV($E$3/12,INT((B66-$E$5)/$E$6)+1,0,-D66)),0)</f>
        <v/>
      </c>
      <c r="M66" s="9" t="n"/>
    </row>
    <row r="67">
      <c r="B67" t="n">
        <v>53</v>
      </c>
      <c r="C67" s="2">
        <f>DATE(YEAR(C66),MONTH(C66)+1,DAY(C66))</f>
        <v/>
      </c>
      <c r="D67" s="17">
        <f>IF(C67&lt;$B$9,0,($B$4*$B$5)/12)</f>
        <v/>
      </c>
      <c r="E67" s="17" t="n"/>
      <c r="F67" s="17">
        <f>IF(C67=$B$9,$F$14,0)</f>
        <v/>
      </c>
      <c r="G67" s="18">
        <f>IF(B67&gt;=25,H67-D67,0)</f>
        <v/>
      </c>
      <c r="H67" s="18">
        <f>IF(B67&gt;=$E$5,IF(MOD(B67-$E$5,$E$6)=0,FV($E$3,INT((B67-$E$5)/$E$6)+1,0,-D67),FV($E$3,INT((B67-$E$5)/$E$6)+1,0,-D67)),0)</f>
        <v/>
      </c>
      <c r="I67" s="19">
        <f>IF(B67&gt;=25,J67-D67,0)</f>
        <v/>
      </c>
      <c r="J67" s="20">
        <f>IF(B67&gt;=$E$5,IF(MOD(B67-$E$5,$E$6)=0,FV($E$3/12,INT((B67-$E$5)/$E$6)+1,0,-D67),FV($E$3/12,INT((B67-$E$5)/$E$6)+1,0,-D67)),0)</f>
        <v/>
      </c>
      <c r="M67" s="9" t="n"/>
    </row>
    <row r="68">
      <c r="B68" t="n">
        <v>54</v>
      </c>
      <c r="C68" s="2">
        <f>DATE(YEAR(C67),MONTH(C67)+1,DAY(C67))</f>
        <v/>
      </c>
      <c r="D68" s="17">
        <f>IF(C68&lt;$B$9,0,($B$4*$B$5)/12)</f>
        <v/>
      </c>
      <c r="E68" s="17" t="n"/>
      <c r="F68" s="17">
        <f>IF(C68=$B$9,$F$14,0)</f>
        <v/>
      </c>
      <c r="G68" s="18">
        <f>IF(B68&gt;=25,H68-D68,0)</f>
        <v/>
      </c>
      <c r="H68" s="18">
        <f>IF(B68&gt;=$E$5,IF(MOD(B68-$E$5,$E$6)=0,FV($E$3,INT((B68-$E$5)/$E$6)+1,0,-D68),FV($E$3,INT((B68-$E$5)/$E$6)+1,0,-D68)),0)</f>
        <v/>
      </c>
      <c r="I68" s="19">
        <f>IF(B68&gt;=25,J68-D68,0)</f>
        <v/>
      </c>
      <c r="J68" s="20">
        <f>IF(B68&gt;=$E$5,IF(MOD(B68-$E$5,$E$6)=0,FV($E$3/12,INT((B68-$E$5)/$E$6)+1,0,-D68),FV($E$3/12,INT((B68-$E$5)/$E$6)+1,0,-D68)),0)</f>
        <v/>
      </c>
      <c r="M68" s="9" t="n"/>
    </row>
    <row r="69">
      <c r="B69" t="n">
        <v>55</v>
      </c>
      <c r="C69" s="2">
        <f>DATE(YEAR(C68),MONTH(C68)+1,DAY(C68))</f>
        <v/>
      </c>
      <c r="D69" s="17">
        <f>IF(C69&lt;$B$9,0,($B$4*$B$5)/12)</f>
        <v/>
      </c>
      <c r="E69" s="17" t="n"/>
      <c r="F69" s="17">
        <f>IF(C69=$B$9,$F$14,0)</f>
        <v/>
      </c>
      <c r="G69" s="18">
        <f>IF(B69&gt;=25,H69-D69,0)</f>
        <v/>
      </c>
      <c r="H69" s="18">
        <f>IF(B69&gt;=$E$5,IF(MOD(B69-$E$5,$E$6)=0,FV($E$3,INT((B69-$E$5)/$E$6)+1,0,-D69),FV($E$3,INT((B69-$E$5)/$E$6)+1,0,-D69)),0)</f>
        <v/>
      </c>
      <c r="I69" s="19">
        <f>IF(B69&gt;=25,J69-D69,0)</f>
        <v/>
      </c>
      <c r="J69" s="20">
        <f>IF(B69&gt;=$E$5,IF(MOD(B69-$E$5,$E$6)=0,FV($E$3/12,INT((B69-$E$5)/$E$6)+1,0,-D69),FV($E$3/12,INT((B69-$E$5)/$E$6)+1,0,-D69)),0)</f>
        <v/>
      </c>
      <c r="M69" s="9" t="n"/>
    </row>
    <row r="70">
      <c r="B70" t="n">
        <v>56</v>
      </c>
      <c r="C70" s="2">
        <f>DATE(YEAR(C69),MONTH(C69)+1,DAY(C69))</f>
        <v/>
      </c>
      <c r="D70" s="17">
        <f>IF(C70&lt;$B$9,0,($B$4*$B$5)/12)</f>
        <v/>
      </c>
      <c r="E70" s="17" t="n"/>
      <c r="F70" s="17">
        <f>IF(C70=$B$9,$F$14,0)</f>
        <v/>
      </c>
      <c r="G70" s="18">
        <f>IF(B70&gt;=25,H70-D70,0)</f>
        <v/>
      </c>
      <c r="H70" s="18">
        <f>IF(B70&gt;=$E$5,IF(MOD(B70-$E$5,$E$6)=0,FV($E$3,INT((B70-$E$5)/$E$6)+1,0,-D70),FV($E$3,INT((B70-$E$5)/$E$6)+1,0,-D70)),0)</f>
        <v/>
      </c>
      <c r="I70" s="19">
        <f>IF(B70&gt;=25,J70-D70,0)</f>
        <v/>
      </c>
      <c r="J70" s="20">
        <f>IF(B70&gt;=$E$5,IF(MOD(B70-$E$5,$E$6)=0,FV($E$3/12,INT((B70-$E$5)/$E$6)+1,0,-D70),FV($E$3/12,INT((B70-$E$5)/$E$6)+1,0,-D70)),0)</f>
        <v/>
      </c>
      <c r="M70" s="9" t="n"/>
    </row>
    <row r="71">
      <c r="B71" t="n">
        <v>57</v>
      </c>
      <c r="C71" s="2">
        <f>DATE(YEAR(C70),MONTH(C70)+1,DAY(C70))</f>
        <v/>
      </c>
      <c r="D71" s="17">
        <f>IF(C71&lt;$B$9,0,($B$4*$B$5)/12)</f>
        <v/>
      </c>
      <c r="E71" s="17" t="n"/>
      <c r="F71" s="17">
        <f>IF(C71=$B$9,$F$14,0)</f>
        <v/>
      </c>
      <c r="G71" s="18">
        <f>IF(B71&gt;=25,H71-D71,0)</f>
        <v/>
      </c>
      <c r="H71" s="18">
        <f>IF(B71&gt;=$E$5,IF(MOD(B71-$E$5,$E$6)=0,FV($E$3,INT((B71-$E$5)/$E$6)+1,0,-D71),FV($E$3,INT((B71-$E$5)/$E$6)+1,0,-D71)),0)</f>
        <v/>
      </c>
      <c r="I71" s="19">
        <f>IF(B71&gt;=25,J71-D71,0)</f>
        <v/>
      </c>
      <c r="J71" s="20">
        <f>IF(B71&gt;=$E$5,IF(MOD(B71-$E$5,$E$6)=0,FV($E$3/12,INT((B71-$E$5)/$E$6)+1,0,-D71),FV($E$3/12,INT((B71-$E$5)/$E$6)+1,0,-D71)),0)</f>
        <v/>
      </c>
      <c r="M71" s="9" t="n"/>
    </row>
    <row r="72">
      <c r="B72" t="n">
        <v>58</v>
      </c>
      <c r="C72" s="2">
        <f>DATE(YEAR(C71),MONTH(C71)+1,DAY(C71))</f>
        <v/>
      </c>
      <c r="D72" s="17">
        <f>IF(C72&lt;$B$9,0,($B$4*$B$5)/12)</f>
        <v/>
      </c>
      <c r="E72" s="17" t="n"/>
      <c r="F72" s="17">
        <f>IF(C72=$B$9,$F$14,0)</f>
        <v/>
      </c>
      <c r="G72" s="18">
        <f>IF(B72&gt;=25,H72-D72,0)</f>
        <v/>
      </c>
      <c r="H72" s="18">
        <f>IF(B72&gt;=$E$5,IF(MOD(B72-$E$5,$E$6)=0,FV($E$3,INT((B72-$E$5)/$E$6)+1,0,-D72),FV($E$3,INT((B72-$E$5)/$E$6)+1,0,-D72)),0)</f>
        <v/>
      </c>
      <c r="I72" s="19">
        <f>IF(B72&gt;=25,J72-D72,0)</f>
        <v/>
      </c>
      <c r="J72" s="20">
        <f>IF(B72&gt;=$E$5,IF(MOD(B72-$E$5,$E$6)=0,FV($E$3/12,INT((B72-$E$5)/$E$6)+1,0,-D72),FV($E$3/12,INT((B72-$E$5)/$E$6)+1,0,-D72)),0)</f>
        <v/>
      </c>
      <c r="M72" s="9" t="n"/>
    </row>
    <row r="73">
      <c r="B73" t="n">
        <v>59</v>
      </c>
      <c r="C73" s="2">
        <f>DATE(YEAR(C72),MONTH(C72)+1,DAY(C72))</f>
        <v/>
      </c>
      <c r="D73" s="17">
        <f>IF(C73&lt;$B$9,0,($B$4*$B$5)/12)</f>
        <v/>
      </c>
      <c r="E73" s="17" t="n"/>
      <c r="F73" s="17">
        <f>IF(C73=$B$9,$F$14,0)</f>
        <v/>
      </c>
      <c r="G73" s="18">
        <f>IF(B73&gt;=25,H73-D73,0)</f>
        <v/>
      </c>
      <c r="H73" s="18">
        <f>IF(B73&gt;=$E$5,IF(MOD(B73-$E$5,$E$6)=0,FV($E$3,INT((B73-$E$5)/$E$6)+1,0,-D73),FV($E$3,INT((B73-$E$5)/$E$6)+1,0,-D73)),0)</f>
        <v/>
      </c>
      <c r="I73" s="19">
        <f>IF(B73&gt;=25,J73-D73,0)</f>
        <v/>
      </c>
      <c r="J73" s="20">
        <f>IF(B73&gt;=$E$5,IF(MOD(B73-$E$5,$E$6)=0,FV($E$3/12,INT((B73-$E$5)/$E$6)+1,0,-D73),FV($E$3/12,INT((B73-$E$5)/$E$6)+1,0,-D73)),0)</f>
        <v/>
      </c>
      <c r="M73" s="9" t="n"/>
    </row>
    <row r="74">
      <c r="B74" t="n">
        <v>60</v>
      </c>
      <c r="C74" s="2">
        <f>DATE(YEAR(C73),MONTH(C73)+1,DAY(C73))</f>
        <v/>
      </c>
      <c r="D74" s="17">
        <f>IF(C74&lt;$B$9,0,($B$4*$B$5)/12)</f>
        <v/>
      </c>
      <c r="E74" s="17" t="n"/>
      <c r="F74" s="17">
        <f>IF(C74=$B$9,$F$14,0)</f>
        <v/>
      </c>
      <c r="G74" s="18">
        <f>IF(B74&gt;=25,H74-D74,0)</f>
        <v/>
      </c>
      <c r="H74" s="18">
        <f>IF(B74&gt;=$E$5,IF(MOD(B74-$E$5,$E$6)=0,FV($E$3,INT((B74-$E$5)/$E$6)+1,0,-D74),FV($E$3,INT((B74-$E$5)/$E$6)+1,0,-D74)),0)</f>
        <v/>
      </c>
      <c r="I74" s="19">
        <f>IF(B74&gt;=25,J74-D74,0)</f>
        <v/>
      </c>
      <c r="J74" s="20">
        <f>IF(B74&gt;=$E$5,IF(MOD(B74-$E$5,$E$6)=0,FV($E$3/12,INT((B74-$E$5)/$E$6)+1,0,-D74),FV($E$3/12,INT((B74-$E$5)/$E$6)+1,0,-D74)),0)</f>
        <v/>
      </c>
      <c r="M74" s="9" t="n"/>
    </row>
    <row r="75">
      <c r="B75" t="n">
        <v>61</v>
      </c>
      <c r="C75" s="2">
        <f>DATE(YEAR(C74),MONTH(C74)+1,DAY(C74))</f>
        <v/>
      </c>
      <c r="D75" s="17">
        <f>IF(C75&lt;$B$9,0,($B$4*$B$5)/12)</f>
        <v/>
      </c>
      <c r="E75" s="17" t="n"/>
      <c r="F75" s="17">
        <f>IF(C75=$B$9,$F$14,0)</f>
        <v/>
      </c>
      <c r="G75" s="18">
        <f>IF(B75&gt;=25,H75-D75,0)</f>
        <v/>
      </c>
      <c r="H75" s="18">
        <f>IF(B75&gt;=$E$5,IF(MOD(B75-$E$5,$E$6)=0,FV($E$3,INT((B75-$E$5)/$E$6)+1,0,-D75),FV($E$3,INT((B75-$E$5)/$E$6)+1,0,-D75)),0)</f>
        <v/>
      </c>
      <c r="I75" s="19">
        <f>IF(B75&gt;=25,J75-D75,0)</f>
        <v/>
      </c>
      <c r="J75" s="20">
        <f>IF(B75&gt;=$E$5,IF(MOD(B75-$E$5,$E$6)=0,FV($E$3/12,INT((B75-$E$5)/$E$6)+1,0,-D75),FV($E$3/12,INT((B75-$E$5)/$E$6)+1,0,-D75)),0)</f>
        <v/>
      </c>
      <c r="M75" s="9" t="n"/>
    </row>
    <row r="76">
      <c r="B76" t="n">
        <v>62</v>
      </c>
      <c r="C76" s="2">
        <f>DATE(YEAR(C75),MONTH(C75)+1,DAY(C75))</f>
        <v/>
      </c>
      <c r="D76" s="17">
        <f>IF(C76&lt;$B$9,0,($B$4*$B$5)/12)</f>
        <v/>
      </c>
      <c r="E76" s="17" t="n"/>
      <c r="F76" s="17">
        <f>IF(C76=$B$9,$F$14,0)</f>
        <v/>
      </c>
      <c r="G76" s="18">
        <f>IF(B76&gt;=25,H76-D76,0)</f>
        <v/>
      </c>
      <c r="H76" s="18">
        <f>IF(B76&gt;=$E$5,IF(MOD(B76-$E$5,$E$6)=0,FV($E$3,INT((B76-$E$5)/$E$6)+1,0,-D76),FV($E$3,INT((B76-$E$5)/$E$6)+1,0,-D76)),0)</f>
        <v/>
      </c>
      <c r="I76" s="19">
        <f>IF(B76&gt;=25,J76-D76,0)</f>
        <v/>
      </c>
      <c r="J76" s="20">
        <f>IF(B76&gt;=$E$5,IF(MOD(B76-$E$5,$E$6)=0,FV($E$3/12,INT((B76-$E$5)/$E$6)+1,0,-D76),FV($E$3/12,INT((B76-$E$5)/$E$6)+1,0,-D76)),0)</f>
        <v/>
      </c>
      <c r="M76" s="9" t="n"/>
    </row>
    <row r="77">
      <c r="B77" t="n">
        <v>63</v>
      </c>
      <c r="C77" s="2">
        <f>DATE(YEAR(C76),MONTH(C76)+1,DAY(C76))</f>
        <v/>
      </c>
      <c r="D77" s="17">
        <f>IF(C77&lt;$B$9,0,($B$4*$B$5)/12)</f>
        <v/>
      </c>
      <c r="E77" s="17" t="n"/>
      <c r="F77" s="17">
        <f>IF(C77=$B$9,$F$14,0)</f>
        <v/>
      </c>
      <c r="G77" s="18">
        <f>IF(B77&gt;=25,H77-D77,0)</f>
        <v/>
      </c>
      <c r="H77" s="18">
        <f>IF(B77&gt;=$E$5,IF(MOD(B77-$E$5,$E$6)=0,FV($E$3,INT((B77-$E$5)/$E$6)+1,0,-D77),FV($E$3,INT((B77-$E$5)/$E$6)+1,0,-D77)),0)</f>
        <v/>
      </c>
      <c r="I77" s="19">
        <f>IF(B77&gt;=25,J77-D77,0)</f>
        <v/>
      </c>
      <c r="J77" s="20">
        <f>IF(B77&gt;=$E$5,IF(MOD(B77-$E$5,$E$6)=0,FV($E$3/12,INT((B77-$E$5)/$E$6)+1,0,-D77),FV($E$3/12,INT((B77-$E$5)/$E$6)+1,0,-D77)),0)</f>
        <v/>
      </c>
      <c r="M77" s="9" t="n"/>
    </row>
    <row r="78">
      <c r="B78" t="n">
        <v>64</v>
      </c>
      <c r="C78" s="2">
        <f>DATE(YEAR(C77),MONTH(C77)+1,DAY(C77))</f>
        <v/>
      </c>
      <c r="D78" s="17">
        <f>IF(C78&lt;$B$9,0,($B$4*$B$5)/12)</f>
        <v/>
      </c>
      <c r="E78" s="17" t="n"/>
      <c r="F78" s="17">
        <f>IF(C78=$B$9,$F$14,0)</f>
        <v/>
      </c>
      <c r="G78" s="18">
        <f>IF(B78&gt;=25,H78-D78,0)</f>
        <v/>
      </c>
      <c r="H78" s="18">
        <f>IF(B78&gt;=$E$5,IF(MOD(B78-$E$5,$E$6)=0,FV($E$3,INT((B78-$E$5)/$E$6)+1,0,-D78),FV($E$3,INT((B78-$E$5)/$E$6)+1,0,-D78)),0)</f>
        <v/>
      </c>
      <c r="I78" s="19">
        <f>IF(B78&gt;=25,J78-D78,0)</f>
        <v/>
      </c>
      <c r="J78" s="20">
        <f>IF(B78&gt;=$E$5,IF(MOD(B78-$E$5,$E$6)=0,FV($E$3/12,INT((B78-$E$5)/$E$6)+1,0,-D78),FV($E$3/12,INT((B78-$E$5)/$E$6)+1,0,-D78)),0)</f>
        <v/>
      </c>
      <c r="M78" s="9" t="n"/>
    </row>
    <row r="79">
      <c r="B79" t="n">
        <v>65</v>
      </c>
      <c r="C79" s="2">
        <f>DATE(YEAR(C78),MONTH(C78)+1,DAY(C78))</f>
        <v/>
      </c>
      <c r="D79" s="17">
        <f>IF(C79&lt;$B$9,0,($B$4*$B$5)/12)</f>
        <v/>
      </c>
      <c r="E79" s="17" t="n"/>
      <c r="F79" s="17">
        <f>IF(C79=$B$9,$F$14,0)</f>
        <v/>
      </c>
      <c r="G79" s="18">
        <f>IF(B79&gt;=25,H79-D79,0)</f>
        <v/>
      </c>
      <c r="H79" s="18">
        <f>IF(B79&gt;=$E$5,IF(MOD(B79-$E$5,$E$6)=0,FV($E$3,INT((B79-$E$5)/$E$6)+1,0,-D79),FV($E$3,INT((B79-$E$5)/$E$6)+1,0,-D79)),0)</f>
        <v/>
      </c>
      <c r="I79" s="19">
        <f>IF(B79&gt;=25,J79-D79,0)</f>
        <v/>
      </c>
      <c r="J79" s="20">
        <f>IF(B79&gt;=$E$5,IF(MOD(B79-$E$5,$E$6)=0,FV($E$3/12,INT((B79-$E$5)/$E$6)+1,0,-D79),FV($E$3/12,INT((B79-$E$5)/$E$6)+1,0,-D79)),0)</f>
        <v/>
      </c>
      <c r="M79" s="9" t="n"/>
    </row>
    <row r="80">
      <c r="B80" t="n">
        <v>66</v>
      </c>
      <c r="C80" s="2">
        <f>DATE(YEAR(C79),MONTH(C79)+1,DAY(C79))</f>
        <v/>
      </c>
      <c r="D80" s="17">
        <f>IF(C80&lt;$B$9,0,($B$4*$B$5)/12)</f>
        <v/>
      </c>
      <c r="E80" s="17" t="n"/>
      <c r="F80" s="17">
        <f>IF(C80=$B$9,$F$14,0)</f>
        <v/>
      </c>
      <c r="G80" s="18">
        <f>IF(B80&gt;=25,H80-D80,0)</f>
        <v/>
      </c>
      <c r="H80" s="18">
        <f>IF(B80&gt;=$E$5,IF(MOD(B80-$E$5,$E$6)=0,FV($E$3,INT((B80-$E$5)/$E$6)+1,0,-D80),FV($E$3,INT((B80-$E$5)/$E$6)+1,0,-D80)),0)</f>
        <v/>
      </c>
      <c r="I80" s="19">
        <f>IF(B80&gt;=25,J80-D80,0)</f>
        <v/>
      </c>
      <c r="J80" s="20">
        <f>IF(B80&gt;=$E$5,IF(MOD(B80-$E$5,$E$6)=0,FV($E$3/12,INT((B80-$E$5)/$E$6)+1,0,-D80),FV($E$3/12,INT((B80-$E$5)/$E$6)+1,0,-D80)),0)</f>
        <v/>
      </c>
      <c r="M80" s="9" t="n"/>
    </row>
    <row r="81">
      <c r="B81" t="n">
        <v>67</v>
      </c>
      <c r="C81" s="2">
        <f>DATE(YEAR(C80),MONTH(C80)+1,DAY(C80))</f>
        <v/>
      </c>
      <c r="D81" s="17">
        <f>IF(C81&lt;$B$9,0,($B$4*$B$5)/12)</f>
        <v/>
      </c>
      <c r="E81" s="17" t="n"/>
      <c r="F81" s="17">
        <f>IF(C81=$B$9,$F$14,0)</f>
        <v/>
      </c>
      <c r="G81" s="18">
        <f>IF(B81&gt;=25,H81-D81,0)</f>
        <v/>
      </c>
      <c r="H81" s="18">
        <f>IF(B81&gt;=$E$5,IF(MOD(B81-$E$5,$E$6)=0,FV($E$3,INT((B81-$E$5)/$E$6)+1,0,-D81),FV($E$3,INT((B81-$E$5)/$E$6)+1,0,-D81)),0)</f>
        <v/>
      </c>
      <c r="I81" s="19">
        <f>IF(B81&gt;=25,J81-D81,0)</f>
        <v/>
      </c>
      <c r="J81" s="20">
        <f>IF(B81&gt;=$E$5,IF(MOD(B81-$E$5,$E$6)=0,FV($E$3/12,INT((B81-$E$5)/$E$6)+1,0,-D81),FV($E$3/12,INT((B81-$E$5)/$E$6)+1,0,-D81)),0)</f>
        <v/>
      </c>
      <c r="M81" s="9" t="n"/>
    </row>
    <row r="82">
      <c r="B82" t="n">
        <v>68</v>
      </c>
      <c r="C82" s="2">
        <f>DATE(YEAR(C81),MONTH(C81)+1,DAY(C81))</f>
        <v/>
      </c>
      <c r="D82" s="17">
        <f>IF(C82&lt;$B$9,0,($B$4*$B$5)/12)</f>
        <v/>
      </c>
      <c r="E82" s="17" t="n"/>
      <c r="F82" s="17">
        <f>IF(C82=$B$9,$F$14,0)</f>
        <v/>
      </c>
      <c r="G82" s="18">
        <f>IF(B82&gt;=25,H82-D82,0)</f>
        <v/>
      </c>
      <c r="H82" s="18">
        <f>IF(B82&gt;=$E$5,IF(MOD(B82-$E$5,$E$6)=0,FV($E$3,INT((B82-$E$5)/$E$6)+1,0,-D82),FV($E$3,INT((B82-$E$5)/$E$6)+1,0,-D82)),0)</f>
        <v/>
      </c>
      <c r="I82" s="19">
        <f>IF(B82&gt;=25,J82-D82,0)</f>
        <v/>
      </c>
      <c r="J82" s="20">
        <f>IF(B82&gt;=$E$5,IF(MOD(B82-$E$5,$E$6)=0,FV($E$3/12,INT((B82-$E$5)/$E$6)+1,0,-D82),FV($E$3/12,INT((B82-$E$5)/$E$6)+1,0,-D82)),0)</f>
        <v/>
      </c>
      <c r="M82" s="9" t="n"/>
    </row>
    <row r="83">
      <c r="B83" t="n">
        <v>69</v>
      </c>
      <c r="C83" s="2">
        <f>DATE(YEAR(C82),MONTH(C82)+1,DAY(C82))</f>
        <v/>
      </c>
      <c r="D83" s="17">
        <f>IF(C83&lt;$B$9,0,($B$4*$B$5)/12)</f>
        <v/>
      </c>
      <c r="E83" s="17" t="n"/>
      <c r="F83" s="17">
        <f>IF(C83=$B$9,$F$14,0)</f>
        <v/>
      </c>
      <c r="G83" s="18">
        <f>IF(B83&gt;=25,H83-D83,0)</f>
        <v/>
      </c>
      <c r="H83" s="18">
        <f>IF(B83&gt;=$E$5,IF(MOD(B83-$E$5,$E$6)=0,FV($E$3,INT((B83-$E$5)/$E$6)+1,0,-D83),FV($E$3,INT((B83-$E$5)/$E$6)+1,0,-D83)),0)</f>
        <v/>
      </c>
      <c r="I83" s="19">
        <f>IF(B83&gt;=25,J83-D83,0)</f>
        <v/>
      </c>
      <c r="J83" s="20">
        <f>IF(B83&gt;=$E$5,IF(MOD(B83-$E$5,$E$6)=0,FV($E$3/12,INT((B83-$E$5)/$E$6)+1,0,-D83),FV($E$3/12,INT((B83-$E$5)/$E$6)+1,0,-D83)),0)</f>
        <v/>
      </c>
      <c r="M83" s="9" t="n"/>
    </row>
    <row r="84">
      <c r="B84" t="n">
        <v>70</v>
      </c>
      <c r="C84" s="2">
        <f>DATE(YEAR(C83),MONTH(C83)+1,DAY(C83))</f>
        <v/>
      </c>
      <c r="D84" s="17">
        <f>IF(C84&lt;$B$9,0,($B$4*$B$5)/12)</f>
        <v/>
      </c>
      <c r="E84" s="17" t="n"/>
      <c r="F84" s="17">
        <f>IF(C84=$B$9,$F$14,0)</f>
        <v/>
      </c>
      <c r="G84" s="18">
        <f>IF(B84&gt;=25,H84-D84,0)</f>
        <v/>
      </c>
      <c r="H84" s="18">
        <f>IF(B84&gt;=$E$5,IF(MOD(B84-$E$5,$E$6)=0,FV($E$3,INT((B84-$E$5)/$E$6)+1,0,-D84),FV($E$3,INT((B84-$E$5)/$E$6)+1,0,-D84)),0)</f>
        <v/>
      </c>
      <c r="I84" s="19">
        <f>IF(B84&gt;=25,J84-D84,0)</f>
        <v/>
      </c>
      <c r="J84" s="20">
        <f>IF(B84&gt;=$E$5,IF(MOD(B84-$E$5,$E$6)=0,FV($E$3/12,INT((B84-$E$5)/$E$6)+1,0,-D84),FV($E$3/12,INT((B84-$E$5)/$E$6)+1,0,-D84)),0)</f>
        <v/>
      </c>
      <c r="M84" s="9" t="n"/>
    </row>
    <row r="85">
      <c r="B85" t="n">
        <v>71</v>
      </c>
      <c r="C85" s="2">
        <f>DATE(YEAR(C84),MONTH(C84)+1,DAY(C84))</f>
        <v/>
      </c>
      <c r="D85" s="17">
        <f>IF(C85&lt;$B$9,0,($B$4*$B$5)/12)</f>
        <v/>
      </c>
      <c r="E85" s="17" t="n"/>
      <c r="F85" s="17">
        <f>IF(C85=$B$9,$F$14,0)</f>
        <v/>
      </c>
      <c r="G85" s="18">
        <f>IF(B85&gt;=25,H85-D85,0)</f>
        <v/>
      </c>
      <c r="H85" s="18">
        <f>IF(B85&gt;=$E$5,IF(MOD(B85-$E$5,$E$6)=0,FV($E$3,INT((B85-$E$5)/$E$6)+1,0,-D85),FV($E$3,INT((B85-$E$5)/$E$6)+1,0,-D85)),0)</f>
        <v/>
      </c>
      <c r="I85" s="19">
        <f>IF(B85&gt;=25,J85-D85,0)</f>
        <v/>
      </c>
      <c r="J85" s="20">
        <f>IF(B85&gt;=$E$5,IF(MOD(B85-$E$5,$E$6)=0,FV($E$3/12,INT((B85-$E$5)/$E$6)+1,0,-D85),FV($E$3/12,INT((B85-$E$5)/$E$6)+1,0,-D85)),0)</f>
        <v/>
      </c>
      <c r="M85" s="9" t="n"/>
    </row>
    <row r="86">
      <c r="B86" t="n">
        <v>72</v>
      </c>
      <c r="C86" s="2">
        <f>DATE(YEAR(C85),MONTH(C85)+1,DAY(C85))</f>
        <v/>
      </c>
      <c r="D86" s="17">
        <f>IF(C86&lt;$B$9,0,($B$4*$B$5)/12)</f>
        <v/>
      </c>
      <c r="E86" s="17" t="n"/>
      <c r="F86" s="17">
        <f>IF(C86=$B$9,$F$14,0)</f>
        <v/>
      </c>
      <c r="G86" s="18">
        <f>IF(B86&gt;=25,H86-D86,0)</f>
        <v/>
      </c>
      <c r="H86" s="18">
        <f>IF(B86&gt;=$E$5,IF(MOD(B86-$E$5,$E$6)=0,FV($E$3,INT((B86-$E$5)/$E$6)+1,0,-D86),FV($E$3,INT((B86-$E$5)/$E$6)+1,0,-D86)),0)</f>
        <v/>
      </c>
      <c r="I86" s="19">
        <f>IF(B86&gt;=25,J86-D86,0)</f>
        <v/>
      </c>
      <c r="J86" s="20">
        <f>IF(B86&gt;=$E$5,IF(MOD(B86-$E$5,$E$6)=0,FV($E$3/12,INT((B86-$E$5)/$E$6)+1,0,-D86),FV($E$3/12,INT((B86-$E$5)/$E$6)+1,0,-D86)),0)</f>
        <v/>
      </c>
      <c r="M86" s="9" t="n"/>
    </row>
    <row r="87">
      <c r="B87" t="n">
        <v>73</v>
      </c>
      <c r="C87" s="2">
        <f>DATE(YEAR(C86),MONTH(C86)+1,DAY(C86))</f>
        <v/>
      </c>
      <c r="D87" s="17">
        <f>IF(C87&lt;$B$9,0,($B$4*$B$5)/12)</f>
        <v/>
      </c>
      <c r="E87" s="17" t="n"/>
      <c r="F87" s="17">
        <f>IF(C87=$B$9,$F$14,0)</f>
        <v/>
      </c>
      <c r="G87" s="18">
        <f>IF(B87&gt;=25,H87-D87,0)</f>
        <v/>
      </c>
      <c r="H87" s="18">
        <f>IF(B87&gt;=$E$5,IF(MOD(B87-$E$5,$E$6)=0,FV($E$3,INT((B87-$E$5)/$E$6)+1,0,-D87),FV($E$3,INT((B87-$E$5)/$E$6)+1,0,-D87)),0)</f>
        <v/>
      </c>
      <c r="I87" s="19">
        <f>IF(B87&gt;=25,J87-D87,0)</f>
        <v/>
      </c>
      <c r="J87" s="20">
        <f>IF(B87&gt;=$E$5,IF(MOD(B87-$E$5,$E$6)=0,FV($E$3/12,INT((B87-$E$5)/$E$6)+1,0,-D87),FV($E$3/12,INT((B87-$E$5)/$E$6)+1,0,-D87)),0)</f>
        <v/>
      </c>
      <c r="M87" s="9" t="n"/>
    </row>
    <row r="88">
      <c r="B88" t="n">
        <v>74</v>
      </c>
      <c r="C88" s="2">
        <f>DATE(YEAR(C87),MONTH(C87)+1,DAY(C87))</f>
        <v/>
      </c>
      <c r="D88" s="17">
        <f>IF(C88&lt;$B$9,0,($B$4*$B$5)/12)</f>
        <v/>
      </c>
      <c r="E88" s="17" t="n"/>
      <c r="F88" s="17">
        <f>IF(C88=$B$9,$F$14,0)</f>
        <v/>
      </c>
      <c r="G88" s="18">
        <f>IF(B88&gt;=25,H88-D88,0)</f>
        <v/>
      </c>
      <c r="H88" s="18">
        <f>IF(B88&gt;=$E$5,IF(MOD(B88-$E$5,$E$6)=0,FV($E$3,INT((B88-$E$5)/$E$6)+1,0,-D88),FV($E$3,INT((B88-$E$5)/$E$6)+1,0,-D88)),0)</f>
        <v/>
      </c>
      <c r="I88" s="19">
        <f>IF(B88&gt;=25,J88-D88,0)</f>
        <v/>
      </c>
      <c r="J88" s="20">
        <f>IF(B88&gt;=$E$5,IF(MOD(B88-$E$5,$E$6)=0,FV($E$3/12,INT((B88-$E$5)/$E$6)+1,0,-D88),FV($E$3/12,INT((B88-$E$5)/$E$6)+1,0,-D88)),0)</f>
        <v/>
      </c>
      <c r="M88" s="9" t="n"/>
    </row>
    <row r="89">
      <c r="B89" t="n">
        <v>75</v>
      </c>
      <c r="C89" s="2">
        <f>DATE(YEAR(C88),MONTH(C88)+1,DAY(C88))</f>
        <v/>
      </c>
      <c r="D89" s="17">
        <f>IF(C89&lt;$B$9,0,($B$4*$B$5)/12)</f>
        <v/>
      </c>
      <c r="E89" s="17" t="n"/>
      <c r="F89" s="17">
        <f>IF(C89=$B$9,$F$14,0)</f>
        <v/>
      </c>
      <c r="G89" s="18">
        <f>IF(B89&gt;=25,H89-D89,0)</f>
        <v/>
      </c>
      <c r="H89" s="18">
        <f>IF(B89&gt;=$E$5,IF(MOD(B89-$E$5,$E$6)=0,FV($E$3,INT((B89-$E$5)/$E$6)+1,0,-D89),FV($E$3,INT((B89-$E$5)/$E$6)+1,0,-D89)),0)</f>
        <v/>
      </c>
      <c r="I89" s="19">
        <f>IF(B89&gt;=25,J89-D89,0)</f>
        <v/>
      </c>
      <c r="J89" s="20">
        <f>IF(B89&gt;=$E$5,IF(MOD(B89-$E$5,$E$6)=0,FV($E$3/12,INT((B89-$E$5)/$E$6)+1,0,-D89),FV($E$3/12,INT((B89-$E$5)/$E$6)+1,0,-D89)),0)</f>
        <v/>
      </c>
      <c r="M89" s="9" t="n"/>
    </row>
    <row r="90">
      <c r="B90" t="n">
        <v>76</v>
      </c>
      <c r="C90" s="2">
        <f>DATE(YEAR(C89),MONTH(C89)+1,DAY(C89))</f>
        <v/>
      </c>
      <c r="D90" s="17">
        <f>IF(C90&lt;$B$9,0,($B$4*$B$5)/12)</f>
        <v/>
      </c>
      <c r="E90" s="17" t="n"/>
      <c r="F90" s="17">
        <f>IF(C90=$B$9,$F$14,0)</f>
        <v/>
      </c>
      <c r="G90" s="18">
        <f>IF(B90&gt;=25,H90-D90,0)</f>
        <v/>
      </c>
      <c r="H90" s="18">
        <f>IF(B90&gt;=$E$5,IF(MOD(B90-$E$5,$E$6)=0,FV($E$3,INT((B90-$E$5)/$E$6)+1,0,-D90),FV($E$3,INT((B90-$E$5)/$E$6)+1,0,-D90)),0)</f>
        <v/>
      </c>
      <c r="I90" s="19">
        <f>IF(B90&gt;=25,J90-D90,0)</f>
        <v/>
      </c>
      <c r="J90" s="20">
        <f>IF(B90&gt;=$E$5,IF(MOD(B90-$E$5,$E$6)=0,FV($E$3/12,INT((B90-$E$5)/$E$6)+1,0,-D90),FV($E$3/12,INT((B90-$E$5)/$E$6)+1,0,-D90)),0)</f>
        <v/>
      </c>
      <c r="M90" s="9" t="n"/>
    </row>
    <row r="91">
      <c r="B91" t="n">
        <v>77</v>
      </c>
      <c r="C91" s="2">
        <f>DATE(YEAR(C90),MONTH(C90)+1,DAY(C90))</f>
        <v/>
      </c>
      <c r="D91" s="17">
        <f>IF(C91&lt;$B$9,0,($B$4*$B$5)/12)</f>
        <v/>
      </c>
      <c r="E91" s="17" t="n"/>
      <c r="F91" s="17">
        <f>IF(C91=$B$9,$F$14,0)</f>
        <v/>
      </c>
      <c r="G91" s="18">
        <f>IF(B91&gt;=25,H91-D91,0)</f>
        <v/>
      </c>
      <c r="H91" s="18">
        <f>IF(B91&gt;=$E$5,IF(MOD(B91-$E$5,$E$6)=0,FV($E$3,INT((B91-$E$5)/$E$6)+1,0,-D91),FV($E$3,INT((B91-$E$5)/$E$6)+1,0,-D91)),0)</f>
        <v/>
      </c>
      <c r="I91" s="19">
        <f>IF(B91&gt;=25,J91-D91,0)</f>
        <v/>
      </c>
      <c r="J91" s="20">
        <f>IF(B91&gt;=$E$5,IF(MOD(B91-$E$5,$E$6)=0,FV($E$3/12,INT((B91-$E$5)/$E$6)+1,0,-D91),FV($E$3/12,INT((B91-$E$5)/$E$6)+1,0,-D91)),0)</f>
        <v/>
      </c>
      <c r="M91" s="9" t="n"/>
    </row>
    <row r="92">
      <c r="B92" t="n">
        <v>78</v>
      </c>
      <c r="C92" s="2">
        <f>DATE(YEAR(C91),MONTH(C91)+1,DAY(C91))</f>
        <v/>
      </c>
      <c r="D92" s="17">
        <f>IF(C92&lt;$B$9,0,($B$4*$B$5)/12)</f>
        <v/>
      </c>
      <c r="E92" s="17" t="n"/>
      <c r="F92" s="17">
        <f>IF(C92=$B$9,$F$14,0)</f>
        <v/>
      </c>
      <c r="G92" s="18">
        <f>IF(B92&gt;=25,H92-D92,0)</f>
        <v/>
      </c>
      <c r="H92" s="18">
        <f>IF(B92&gt;=$E$5,IF(MOD(B92-$E$5,$E$6)=0,FV($E$3,INT((B92-$E$5)/$E$6)+1,0,-D92),FV($E$3,INT((B92-$E$5)/$E$6)+1,0,-D92)),0)</f>
        <v/>
      </c>
      <c r="I92" s="19">
        <f>IF(B92&gt;=25,J92-D92,0)</f>
        <v/>
      </c>
      <c r="J92" s="20">
        <f>IF(B92&gt;=$E$5,IF(MOD(B92-$E$5,$E$6)=0,FV($E$3/12,INT((B92-$E$5)/$E$6)+1,0,-D92),FV($E$3/12,INT((B92-$E$5)/$E$6)+1,0,-D92)),0)</f>
        <v/>
      </c>
      <c r="M92" s="9" t="n"/>
    </row>
    <row r="93">
      <c r="B93" t="n">
        <v>79</v>
      </c>
      <c r="C93" s="2">
        <f>DATE(YEAR(C92),MONTH(C92)+1,DAY(C92))</f>
        <v/>
      </c>
      <c r="D93" s="17">
        <f>IF(C93&lt;$B$9,0,($B$4*$B$5)/12)</f>
        <v/>
      </c>
      <c r="E93" s="17" t="n"/>
      <c r="F93" s="17">
        <f>IF(C93=$B$9,$F$14,0)</f>
        <v/>
      </c>
      <c r="G93" s="18">
        <f>IF(B93&gt;=25,H93-D93,0)</f>
        <v/>
      </c>
      <c r="H93" s="18">
        <f>IF(B93&gt;=$E$5,IF(MOD(B93-$E$5,$E$6)=0,FV($E$3,INT((B93-$E$5)/$E$6)+1,0,-D93),FV($E$3,INT((B93-$E$5)/$E$6)+1,0,-D93)),0)</f>
        <v/>
      </c>
      <c r="I93" s="19">
        <f>IF(B93&gt;=25,J93-D93,0)</f>
        <v/>
      </c>
      <c r="J93" s="20">
        <f>IF(B93&gt;=$E$5,IF(MOD(B93-$E$5,$E$6)=0,FV($E$3/12,INT((B93-$E$5)/$E$6)+1,0,-D93),FV($E$3/12,INT((B93-$E$5)/$E$6)+1,0,-D93)),0)</f>
        <v/>
      </c>
      <c r="M93" s="9" t="n"/>
    </row>
    <row r="94">
      <c r="B94" t="n">
        <v>80</v>
      </c>
      <c r="C94" s="2">
        <f>DATE(YEAR(C93),MONTH(C93)+1,DAY(C93))</f>
        <v/>
      </c>
      <c r="D94" s="17">
        <f>IF(C94&lt;$B$9,0,($B$4*$B$5)/12)</f>
        <v/>
      </c>
      <c r="E94" s="17" t="n"/>
      <c r="F94" s="17">
        <f>IF(C94=$B$9,$F$14,0)</f>
        <v/>
      </c>
      <c r="G94" s="18">
        <f>IF(B94&gt;=25,H94-D94,0)</f>
        <v/>
      </c>
      <c r="H94" s="18">
        <f>IF(B94&gt;=$E$5,IF(MOD(B94-$E$5,$E$6)=0,FV($E$3,INT((B94-$E$5)/$E$6)+1,0,-D94),FV($E$3,INT((B94-$E$5)/$E$6)+1,0,-D94)),0)</f>
        <v/>
      </c>
      <c r="I94" s="19">
        <f>IF(B94&gt;=25,J94-D94,0)</f>
        <v/>
      </c>
      <c r="J94" s="20">
        <f>IF(B94&gt;=$E$5,IF(MOD(B94-$E$5,$E$6)=0,FV($E$3/12,INT((B94-$E$5)/$E$6)+1,0,-D94),FV($E$3/12,INT((B94-$E$5)/$E$6)+1,0,-D94)),0)</f>
        <v/>
      </c>
      <c r="M94" s="9" t="n"/>
    </row>
    <row r="95">
      <c r="B95" t="n">
        <v>81</v>
      </c>
      <c r="C95" s="2">
        <f>DATE(YEAR(C94),MONTH(C94)+1,DAY(C94))</f>
        <v/>
      </c>
      <c r="D95" s="17">
        <f>IF(C95&lt;$B$9,0,($B$4*$B$5)/12)</f>
        <v/>
      </c>
      <c r="E95" s="17" t="n"/>
      <c r="F95" s="17">
        <f>IF(C95=$B$9,$F$14,0)</f>
        <v/>
      </c>
      <c r="G95" s="18">
        <f>IF(B95&gt;=25,H95-D95,0)</f>
        <v/>
      </c>
      <c r="H95" s="18">
        <f>IF(B95&gt;=$E$5,IF(MOD(B95-$E$5,$E$6)=0,FV($E$3,INT((B95-$E$5)/$E$6)+1,0,-D95),FV($E$3,INT((B95-$E$5)/$E$6)+1,0,-D95)),0)</f>
        <v/>
      </c>
      <c r="I95" s="19">
        <f>IF(B95&gt;=25,J95-D95,0)</f>
        <v/>
      </c>
      <c r="J95" s="20">
        <f>IF(B95&gt;=$E$5,IF(MOD(B95-$E$5,$E$6)=0,FV($E$3/12,INT((B95-$E$5)/$E$6)+1,0,-D95),FV($E$3/12,INT((B95-$E$5)/$E$6)+1,0,-D95)),0)</f>
        <v/>
      </c>
      <c r="M95" s="9" t="n"/>
    </row>
    <row r="96">
      <c r="B96" t="n">
        <v>82</v>
      </c>
      <c r="C96" s="2">
        <f>DATE(YEAR(C95),MONTH(C95)+1,DAY(C95))</f>
        <v/>
      </c>
      <c r="D96" s="17">
        <f>IF(C96&lt;$B$9,0,($B$4*$B$5)/12)</f>
        <v/>
      </c>
      <c r="E96" s="17" t="n"/>
      <c r="F96" s="17">
        <f>IF(C96=$B$9,$F$14,0)</f>
        <v/>
      </c>
      <c r="G96" s="18">
        <f>IF(B96&gt;=25,H96-D96,0)</f>
        <v/>
      </c>
      <c r="H96" s="18">
        <f>IF(B96&gt;=$E$5,IF(MOD(B96-$E$5,$E$6)=0,FV($E$3,INT((B96-$E$5)/$E$6)+1,0,-D96),FV($E$3,INT((B96-$E$5)/$E$6)+1,0,-D96)),0)</f>
        <v/>
      </c>
      <c r="I96" s="19">
        <f>IF(B96&gt;=25,J96-D96,0)</f>
        <v/>
      </c>
      <c r="J96" s="20">
        <f>IF(B96&gt;=$E$5,IF(MOD(B96-$E$5,$E$6)=0,FV($E$3/12,INT((B96-$E$5)/$E$6)+1,0,-D96),FV($E$3/12,INT((B96-$E$5)/$E$6)+1,0,-D96)),0)</f>
        <v/>
      </c>
      <c r="M96" s="9" t="n"/>
    </row>
    <row r="97">
      <c r="B97" t="n">
        <v>83</v>
      </c>
      <c r="C97" s="2">
        <f>DATE(YEAR(C96),MONTH(C96)+1,DAY(C96))</f>
        <v/>
      </c>
      <c r="D97" s="17">
        <f>IF(C97&lt;$B$9,0,($B$4*$B$5)/12)</f>
        <v/>
      </c>
      <c r="E97" s="17" t="n"/>
      <c r="F97" s="17">
        <f>IF(C97=$B$9,$F$14,0)</f>
        <v/>
      </c>
      <c r="G97" s="18">
        <f>IF(B97&gt;=25,H97-D97,0)</f>
        <v/>
      </c>
      <c r="H97" s="18">
        <f>IF(B97&gt;=$E$5,IF(MOD(B97-$E$5,$E$6)=0,FV($E$3,INT((B97-$E$5)/$E$6)+1,0,-D97),FV($E$3,INT((B97-$E$5)/$E$6)+1,0,-D97)),0)</f>
        <v/>
      </c>
      <c r="I97" s="19">
        <f>IF(B97&gt;=25,J97-D97,0)</f>
        <v/>
      </c>
      <c r="J97" s="20">
        <f>IF(B97&gt;=$E$5,IF(MOD(B97-$E$5,$E$6)=0,FV($E$3/12,INT((B97-$E$5)/$E$6)+1,0,-D97),FV($E$3/12,INT((B97-$E$5)/$E$6)+1,0,-D97)),0)</f>
        <v/>
      </c>
      <c r="M97" s="9" t="n"/>
    </row>
    <row r="98">
      <c r="B98" t="n">
        <v>84</v>
      </c>
      <c r="C98" s="2">
        <f>DATE(YEAR(C97),MONTH(C97)+1,DAY(C97))</f>
        <v/>
      </c>
      <c r="D98" s="17">
        <f>IF(C98&lt;$B$9,0,($B$4*$B$5)/12)</f>
        <v/>
      </c>
      <c r="E98" s="17" t="n"/>
      <c r="F98" s="17">
        <f>IF(C98=$B$9,$F$14,0)</f>
        <v/>
      </c>
      <c r="G98" s="18">
        <f>IF(B98&gt;=25,H98-D98,0)</f>
        <v/>
      </c>
      <c r="H98" s="18">
        <f>IF(B98&gt;=$E$5,IF(MOD(B98-$E$5,$E$6)=0,FV($E$3,INT((B98-$E$5)/$E$6)+1,0,-D98),FV($E$3,INT((B98-$E$5)/$E$6)+1,0,-D98)),0)</f>
        <v/>
      </c>
      <c r="I98" s="19">
        <f>IF(B98&gt;=25,J98-D98,0)</f>
        <v/>
      </c>
      <c r="J98" s="20">
        <f>IF(B98&gt;=$E$5,IF(MOD(B98-$E$5,$E$6)=0,FV($E$3/12,INT((B98-$E$5)/$E$6)+1,0,-D98),FV($E$3/12,INT((B98-$E$5)/$E$6)+1,0,-D98)),0)</f>
        <v/>
      </c>
      <c r="M98" s="9" t="n"/>
    </row>
    <row r="99">
      <c r="B99" t="n">
        <v>85</v>
      </c>
      <c r="C99" s="2">
        <f>DATE(YEAR(C98),MONTH(C98)+1,DAY(C98))</f>
        <v/>
      </c>
      <c r="D99" s="17">
        <f>IF(C99&lt;$B$9,0,($B$4*$B$5)/12)</f>
        <v/>
      </c>
      <c r="E99" s="17" t="n"/>
      <c r="F99" s="17">
        <f>IF(C99=$B$9,$F$14,0)</f>
        <v/>
      </c>
      <c r="G99" s="18">
        <f>IF(B99&gt;=25,H99-D99,0)</f>
        <v/>
      </c>
      <c r="H99" s="18">
        <f>IF(B99&gt;=$E$5,IF(MOD(B99-$E$5,$E$6)=0,FV($E$3,INT((B99-$E$5)/$E$6)+1,0,-D99),FV($E$3,INT((B99-$E$5)/$E$6)+1,0,-D99)),0)</f>
        <v/>
      </c>
      <c r="I99" s="19">
        <f>IF(B99&gt;=25,J99-D99,0)</f>
        <v/>
      </c>
      <c r="J99" s="20">
        <f>IF(B99&gt;=$E$5,IF(MOD(B99-$E$5,$E$6)=0,FV($E$3/12,INT((B99-$E$5)/$E$6)+1,0,-D99),FV($E$3/12,INT((B99-$E$5)/$E$6)+1,0,-D99)),0)</f>
        <v/>
      </c>
      <c r="M99" s="9" t="n"/>
    </row>
    <row r="100">
      <c r="B100" t="n">
        <v>86</v>
      </c>
      <c r="C100" s="2">
        <f>DATE(YEAR(C99),MONTH(C99)+1,DAY(C99))</f>
        <v/>
      </c>
      <c r="D100" s="17">
        <f>IF(C100&lt;$B$9,0,($B$4*$B$5)/12)</f>
        <v/>
      </c>
      <c r="E100" s="17" t="n"/>
      <c r="F100" s="17">
        <f>IF(C100=$B$9,$F$14,0)</f>
        <v/>
      </c>
      <c r="G100" s="18">
        <f>IF(B100&gt;=25,H100-D100,0)</f>
        <v/>
      </c>
      <c r="H100" s="18">
        <f>IF(B100&gt;=$E$5,IF(MOD(B100-$E$5,$E$6)=0,FV($E$3,INT((B100-$E$5)/$E$6)+1,0,-D100),FV($E$3,INT((B100-$E$5)/$E$6)+1,0,-D100)),0)</f>
        <v/>
      </c>
      <c r="I100" s="19">
        <f>IF(B100&gt;=25,J100-D100,0)</f>
        <v/>
      </c>
      <c r="J100" s="20">
        <f>IF(B100&gt;=$E$5,IF(MOD(B100-$E$5,$E$6)=0,FV($E$3/12,INT((B100-$E$5)/$E$6)+1,0,-D100),FV($E$3/12,INT((B100-$E$5)/$E$6)+1,0,-D100)),0)</f>
        <v/>
      </c>
      <c r="M100" s="9" t="n"/>
    </row>
    <row r="101">
      <c r="B101" t="n">
        <v>87</v>
      </c>
      <c r="C101" s="2">
        <f>DATE(YEAR(C100),MONTH(C100)+1,DAY(C100))</f>
        <v/>
      </c>
      <c r="D101" s="17">
        <f>IF(C101&lt;$B$9,0,($B$4*$B$5)/12)</f>
        <v/>
      </c>
      <c r="E101" s="17" t="n"/>
      <c r="F101" s="17">
        <f>IF(C101=$B$9,$F$14,0)</f>
        <v/>
      </c>
      <c r="G101" s="18">
        <f>IF(B101&gt;=25,H101-D101,0)</f>
        <v/>
      </c>
      <c r="H101" s="18">
        <f>IF(B101&gt;=$E$5,IF(MOD(B101-$E$5,$E$6)=0,FV($E$3,INT((B101-$E$5)/$E$6)+1,0,-D101),FV($E$3,INT((B101-$E$5)/$E$6)+1,0,-D101)),0)</f>
        <v/>
      </c>
      <c r="I101" s="19">
        <f>IF(B101&gt;=25,J101-D101,0)</f>
        <v/>
      </c>
      <c r="J101" s="20">
        <f>IF(B101&gt;=$E$5,IF(MOD(B101-$E$5,$E$6)=0,FV($E$3/12,INT((B101-$E$5)/$E$6)+1,0,-D101),FV($E$3/12,INT((B101-$E$5)/$E$6)+1,0,-D101)),0)</f>
        <v/>
      </c>
      <c r="M101" s="9" t="n"/>
    </row>
    <row r="102">
      <c r="B102" t="n">
        <v>88</v>
      </c>
      <c r="C102" s="2">
        <f>DATE(YEAR(C101),MONTH(C101)+1,DAY(C101))</f>
        <v/>
      </c>
      <c r="D102" s="17">
        <f>IF(C102&lt;$B$9,0,($B$4*$B$5)/12)</f>
        <v/>
      </c>
      <c r="E102" s="17" t="n"/>
      <c r="F102" s="17">
        <f>IF(C102=$B$9,$F$14,0)</f>
        <v/>
      </c>
      <c r="G102" s="18">
        <f>IF(B102&gt;=25,H102-D102,0)</f>
        <v/>
      </c>
      <c r="H102" s="18">
        <f>IF(B102&gt;=$E$5,IF(MOD(B102-$E$5,$E$6)=0,FV($E$3,INT((B102-$E$5)/$E$6)+1,0,-D102),FV($E$3,INT((B102-$E$5)/$E$6)+1,0,-D102)),0)</f>
        <v/>
      </c>
      <c r="I102" s="19">
        <f>IF(B102&gt;=25,J102-D102,0)</f>
        <v/>
      </c>
      <c r="J102" s="20">
        <f>IF(B102&gt;=$E$5,IF(MOD(B102-$E$5,$E$6)=0,FV($E$3/12,INT((B102-$E$5)/$E$6)+1,0,-D102),FV($E$3/12,INT((B102-$E$5)/$E$6)+1,0,-D102)),0)</f>
        <v/>
      </c>
      <c r="M102" s="9" t="n"/>
    </row>
    <row r="103">
      <c r="B103" t="n">
        <v>89</v>
      </c>
      <c r="C103" s="2">
        <f>DATE(YEAR(C102),MONTH(C102)+1,DAY(C102))</f>
        <v/>
      </c>
      <c r="D103" s="17">
        <f>IF(C103&lt;$B$9,0,($B$4*$B$5)/12)</f>
        <v/>
      </c>
      <c r="E103" s="17" t="n"/>
      <c r="F103" s="17">
        <f>IF(C103=$B$9,$F$14,0)</f>
        <v/>
      </c>
      <c r="G103" s="18">
        <f>IF(B103&gt;=25,H103-D103,0)</f>
        <v/>
      </c>
      <c r="H103" s="18">
        <f>IF(B103&gt;=$E$5,IF(MOD(B103-$E$5,$E$6)=0,FV($E$3,INT((B103-$E$5)/$E$6)+1,0,-D103),FV($E$3,INT((B103-$E$5)/$E$6)+1,0,-D103)),0)</f>
        <v/>
      </c>
      <c r="I103" s="19">
        <f>IF(B103&gt;=25,J103-D103,0)</f>
        <v/>
      </c>
      <c r="J103" s="20">
        <f>IF(B103&gt;=$E$5,IF(MOD(B103-$E$5,$E$6)=0,FV($E$3/12,INT((B103-$E$5)/$E$6)+1,0,-D103),FV($E$3/12,INT((B103-$E$5)/$E$6)+1,0,-D103)),0)</f>
        <v/>
      </c>
      <c r="M103" s="9" t="n"/>
    </row>
    <row r="104">
      <c r="B104" t="n">
        <v>90</v>
      </c>
      <c r="C104" s="2">
        <f>DATE(YEAR(C103),MONTH(C103)+1,DAY(C103))</f>
        <v/>
      </c>
      <c r="D104" s="17">
        <f>IF(C104&lt;$B$9,0,($B$4*$B$5)/12)</f>
        <v/>
      </c>
      <c r="E104" s="17" t="n"/>
      <c r="F104" s="17">
        <f>IF(C104=$B$9,$F$14,0)</f>
        <v/>
      </c>
      <c r="G104" s="18">
        <f>IF(B104&gt;=25,H104-D104,0)</f>
        <v/>
      </c>
      <c r="H104" s="18">
        <f>IF(B104&gt;=$E$5,IF(MOD(B104-$E$5,$E$6)=0,FV($E$3,INT((B104-$E$5)/$E$6)+1,0,-D104),FV($E$3,INT((B104-$E$5)/$E$6)+1,0,-D104)),0)</f>
        <v/>
      </c>
      <c r="I104" s="19">
        <f>IF(B104&gt;=25,J104-D104,0)</f>
        <v/>
      </c>
      <c r="J104" s="20">
        <f>IF(B104&gt;=$E$5,IF(MOD(B104-$E$5,$E$6)=0,FV($E$3/12,INT((B104-$E$5)/$E$6)+1,0,-D104),FV($E$3/12,INT((B104-$E$5)/$E$6)+1,0,-D104)),0)</f>
        <v/>
      </c>
      <c r="M104" s="9" t="n"/>
    </row>
    <row r="105">
      <c r="B105" t="n">
        <v>91</v>
      </c>
      <c r="C105" s="2">
        <f>DATE(YEAR(C104),MONTH(C104)+1,DAY(C104))</f>
        <v/>
      </c>
      <c r="D105" s="17">
        <f>IF(C105&lt;$B$9,0,($B$4*$B$5)/12)</f>
        <v/>
      </c>
      <c r="E105" s="17" t="n"/>
      <c r="F105" s="17">
        <f>IF(C105=$B$9,$F$14,0)</f>
        <v/>
      </c>
      <c r="G105" s="18">
        <f>IF(B105&gt;=25,H105-D105,0)</f>
        <v/>
      </c>
      <c r="H105" s="18">
        <f>IF(B105&gt;=$E$5,IF(MOD(B105-$E$5,$E$6)=0,FV($E$3,INT((B105-$E$5)/$E$6)+1,0,-D105),FV($E$3,INT((B105-$E$5)/$E$6)+1,0,-D105)),0)</f>
        <v/>
      </c>
      <c r="I105" s="19">
        <f>IF(B105&gt;=25,J105-D105,0)</f>
        <v/>
      </c>
      <c r="J105" s="20">
        <f>IF(B105&gt;=$E$5,IF(MOD(B105-$E$5,$E$6)=0,FV($E$3/12,INT((B105-$E$5)/$E$6)+1,0,-D105),FV($E$3/12,INT((B105-$E$5)/$E$6)+1,0,-D105)),0)</f>
        <v/>
      </c>
      <c r="M105" s="9" t="n"/>
    </row>
    <row r="106">
      <c r="B106" t="n">
        <v>92</v>
      </c>
      <c r="C106" s="2">
        <f>DATE(YEAR(C105),MONTH(C105)+1,DAY(C105))</f>
        <v/>
      </c>
      <c r="D106" s="17">
        <f>IF(C106&lt;$B$9,0,($B$4*$B$5)/12)</f>
        <v/>
      </c>
      <c r="E106" s="17" t="n"/>
      <c r="F106" s="17">
        <f>IF(C106=$B$9,$F$14,0)</f>
        <v/>
      </c>
      <c r="G106" s="18">
        <f>IF(B106&gt;=25,H106-D106,0)</f>
        <v/>
      </c>
      <c r="H106" s="18">
        <f>IF(B106&gt;=$E$5,IF(MOD(B106-$E$5,$E$6)=0,FV($E$3,INT((B106-$E$5)/$E$6)+1,0,-D106),FV($E$3,INT((B106-$E$5)/$E$6)+1,0,-D106)),0)</f>
        <v/>
      </c>
      <c r="I106" s="19">
        <f>IF(B106&gt;=25,J106-D106,0)</f>
        <v/>
      </c>
      <c r="J106" s="20">
        <f>IF(B106&gt;=$E$5,IF(MOD(B106-$E$5,$E$6)=0,FV($E$3/12,INT((B106-$E$5)/$E$6)+1,0,-D106),FV($E$3/12,INT((B106-$E$5)/$E$6)+1,0,-D106)),0)</f>
        <v/>
      </c>
      <c r="M106" s="9" t="n"/>
    </row>
    <row r="107">
      <c r="B107" t="n">
        <v>93</v>
      </c>
      <c r="C107" s="2">
        <f>DATE(YEAR(C106),MONTH(C106)+1,DAY(C106))</f>
        <v/>
      </c>
      <c r="D107" s="17">
        <f>IF(C107&lt;$B$9,0,($B$4*$B$5)/12)</f>
        <v/>
      </c>
      <c r="E107" s="17" t="n"/>
      <c r="F107" s="17">
        <f>IF(C107=$B$9,$F$14,0)</f>
        <v/>
      </c>
      <c r="G107" s="18">
        <f>IF(B107&gt;=25,H107-D107,0)</f>
        <v/>
      </c>
      <c r="H107" s="18">
        <f>IF(B107&gt;=$E$5,IF(MOD(B107-$E$5,$E$6)=0,FV($E$3,INT((B107-$E$5)/$E$6)+1,0,-D107),FV($E$3,INT((B107-$E$5)/$E$6)+1,0,-D107)),0)</f>
        <v/>
      </c>
      <c r="I107" s="19">
        <f>IF(B107&gt;=25,J107-D107,0)</f>
        <v/>
      </c>
      <c r="J107" s="20">
        <f>IF(B107&gt;=$E$5,IF(MOD(B107-$E$5,$E$6)=0,FV($E$3/12,INT((B107-$E$5)/$E$6)+1,0,-D107),FV($E$3/12,INT((B107-$E$5)/$E$6)+1,0,-D107)),0)</f>
        <v/>
      </c>
      <c r="M107" s="9" t="n"/>
    </row>
    <row r="108">
      <c r="B108" t="n">
        <v>94</v>
      </c>
      <c r="C108" s="2">
        <f>DATE(YEAR(C107),MONTH(C107)+1,DAY(C107))</f>
        <v/>
      </c>
      <c r="D108" s="17">
        <f>IF(C108&lt;$B$9,0,($B$4*$B$5)/12)</f>
        <v/>
      </c>
      <c r="E108" s="17" t="n"/>
      <c r="F108" s="17">
        <f>IF(C108=$B$9,$F$14,0)</f>
        <v/>
      </c>
      <c r="G108" s="18">
        <f>IF(B108&gt;=25,H108-D108,0)</f>
        <v/>
      </c>
      <c r="H108" s="18">
        <f>IF(B108&gt;=$E$5,IF(MOD(B108-$E$5,$E$6)=0,FV($E$3,INT((B108-$E$5)/$E$6)+1,0,-D108),FV($E$3,INT((B108-$E$5)/$E$6)+1,0,-D108)),0)</f>
        <v/>
      </c>
      <c r="I108" s="19">
        <f>IF(B108&gt;=25,J108-D108,0)</f>
        <v/>
      </c>
      <c r="J108" s="20">
        <f>IF(B108&gt;=$E$5,IF(MOD(B108-$E$5,$E$6)=0,FV($E$3/12,INT((B108-$E$5)/$E$6)+1,0,-D108),FV($E$3/12,INT((B108-$E$5)/$E$6)+1,0,-D108)),0)</f>
        <v/>
      </c>
      <c r="M108" s="9" t="n"/>
    </row>
    <row r="109">
      <c r="B109" t="n">
        <v>95</v>
      </c>
      <c r="C109" s="2">
        <f>DATE(YEAR(C108),MONTH(C108)+1,DAY(C108))</f>
        <v/>
      </c>
      <c r="D109" s="17">
        <f>IF(C109&lt;$B$9,0,($B$4*$B$5)/12)</f>
        <v/>
      </c>
      <c r="E109" s="17" t="n"/>
      <c r="F109" s="17">
        <f>IF(C109=$B$9,$F$14,0)</f>
        <v/>
      </c>
      <c r="G109" s="18">
        <f>IF(B109&gt;=25,H109-D109,0)</f>
        <v/>
      </c>
      <c r="H109" s="18">
        <f>IF(B109&gt;=$E$5,IF(MOD(B109-$E$5,$E$6)=0,FV($E$3,INT((B109-$E$5)/$E$6)+1,0,-D109),FV($E$3,INT((B109-$E$5)/$E$6)+1,0,-D109)),0)</f>
        <v/>
      </c>
      <c r="I109" s="19">
        <f>IF(B109&gt;=25,J109-D109,0)</f>
        <v/>
      </c>
      <c r="J109" s="20">
        <f>IF(B109&gt;=$E$5,IF(MOD(B109-$E$5,$E$6)=0,FV($E$3/12,INT((B109-$E$5)/$E$6)+1,0,-D109),FV($E$3/12,INT((B109-$E$5)/$E$6)+1,0,-D109)),0)</f>
        <v/>
      </c>
      <c r="M109" s="9" t="n"/>
    </row>
    <row r="110">
      <c r="B110" t="n">
        <v>96</v>
      </c>
      <c r="C110" s="2">
        <f>DATE(YEAR(C109),MONTH(C109)+1,DAY(C109))</f>
        <v/>
      </c>
      <c r="D110" s="17">
        <f>IF(C110&lt;$B$9,0,($B$4*$B$5)/12)</f>
        <v/>
      </c>
      <c r="E110" s="17" t="n"/>
      <c r="F110" s="17">
        <f>IF(C110=$B$9,$F$14,0)</f>
        <v/>
      </c>
      <c r="G110" s="18">
        <f>IF(B110&gt;=25,H110-D110,0)</f>
        <v/>
      </c>
      <c r="H110" s="18">
        <f>IF(B110&gt;=$E$5,IF(MOD(B110-$E$5,$E$6)=0,FV($E$3,INT((B110-$E$5)/$E$6)+1,0,-D110),FV($E$3,INT((B110-$E$5)/$E$6)+1,0,-D110)),0)</f>
        <v/>
      </c>
      <c r="I110" s="19">
        <f>IF(B110&gt;=25,J110-D110,0)</f>
        <v/>
      </c>
      <c r="J110" s="20">
        <f>IF(B110&gt;=$E$5,IF(MOD(B110-$E$5,$E$6)=0,FV($E$3/12,INT((B110-$E$5)/$E$6)+1,0,-D110),FV($E$3/12,INT((B110-$E$5)/$E$6)+1,0,-D110)),0)</f>
        <v/>
      </c>
      <c r="M110" s="9" t="n"/>
    </row>
    <row r="111">
      <c r="B111" t="n">
        <v>97</v>
      </c>
      <c r="C111" s="2">
        <f>DATE(YEAR(C110),MONTH(C110)+1,DAY(C110))</f>
        <v/>
      </c>
      <c r="D111" s="17">
        <f>IF(C111&lt;$B$9,0,($B$4*$B$5)/12)</f>
        <v/>
      </c>
      <c r="E111" s="17" t="n"/>
      <c r="F111" s="17">
        <f>IF(C111=$B$9,$F$14,0)</f>
        <v/>
      </c>
      <c r="G111" s="18">
        <f>IF(B111&gt;=25,H111-D111,0)</f>
        <v/>
      </c>
      <c r="H111" s="18">
        <f>IF(B111&gt;=$E$5,IF(MOD(B111-$E$5,$E$6)=0,FV($E$3,INT((B111-$E$5)/$E$6)+1,0,-D111),FV($E$3,INT((B111-$E$5)/$E$6)+1,0,-D111)),0)</f>
        <v/>
      </c>
      <c r="I111" s="19">
        <f>IF(B111&gt;=25,J111-D111,0)</f>
        <v/>
      </c>
      <c r="J111" s="20">
        <f>IF(B111&gt;=$E$5,IF(MOD(B111-$E$5,$E$6)=0,FV($E$3/12,INT((B111-$E$5)/$E$6)+1,0,-D111),FV($E$3/12,INT((B111-$E$5)/$E$6)+1,0,-D111)),0)</f>
        <v/>
      </c>
      <c r="M111" s="9" t="n"/>
    </row>
    <row r="112">
      <c r="B112" t="n">
        <v>98</v>
      </c>
      <c r="C112" s="2">
        <f>DATE(YEAR(C111),MONTH(C111)+1,DAY(C111))</f>
        <v/>
      </c>
      <c r="D112" s="17">
        <f>IF(C112&lt;$B$9,0,($B$4*$B$5)/12)</f>
        <v/>
      </c>
      <c r="E112" s="17" t="n"/>
      <c r="F112" s="17">
        <f>IF(C112=$B$9,$F$14,0)</f>
        <v/>
      </c>
      <c r="G112" s="18">
        <f>IF(B112&gt;=25,H112-D112,0)</f>
        <v/>
      </c>
      <c r="H112" s="18">
        <f>IF(B112&gt;=$E$5,IF(MOD(B112-$E$5,$E$6)=0,FV($E$3,INT((B112-$E$5)/$E$6)+1,0,-D112),FV($E$3,INT((B112-$E$5)/$E$6)+1,0,-D112)),0)</f>
        <v/>
      </c>
      <c r="I112" s="19">
        <f>IF(B112&gt;=25,J112-D112,0)</f>
        <v/>
      </c>
      <c r="J112" s="20">
        <f>IF(B112&gt;=$E$5,IF(MOD(B112-$E$5,$E$6)=0,FV($E$3/12,INT((B112-$E$5)/$E$6)+1,0,-D112),FV($E$3/12,INT((B112-$E$5)/$E$6)+1,0,-D112)),0)</f>
        <v/>
      </c>
      <c r="M112" s="9" t="n"/>
    </row>
    <row r="113">
      <c r="B113" t="n">
        <v>99</v>
      </c>
      <c r="C113" s="2">
        <f>DATE(YEAR(C112),MONTH(C112)+1,DAY(C112))</f>
        <v/>
      </c>
      <c r="D113" s="17">
        <f>IF(C113&lt;$B$9,0,($B$4*$B$5)/12)</f>
        <v/>
      </c>
      <c r="E113" s="17" t="n"/>
      <c r="F113" s="17">
        <f>IF(C113=$B$9,$F$14,0)</f>
        <v/>
      </c>
      <c r="G113" s="18">
        <f>IF(B113&gt;=25,H113-D113,0)</f>
        <v/>
      </c>
      <c r="H113" s="18">
        <f>IF(B113&gt;=$E$5,IF(MOD(B113-$E$5,$E$6)=0,FV($E$3,INT((B113-$E$5)/$E$6)+1,0,-D113),FV($E$3,INT((B113-$E$5)/$E$6)+1,0,-D113)),0)</f>
        <v/>
      </c>
      <c r="I113" s="19">
        <f>IF(B113&gt;=25,J113-D113,0)</f>
        <v/>
      </c>
      <c r="J113" s="20">
        <f>IF(B113&gt;=$E$5,IF(MOD(B113-$E$5,$E$6)=0,FV($E$3/12,INT((B113-$E$5)/$E$6)+1,0,-D113),FV($E$3/12,INT((B113-$E$5)/$E$6)+1,0,-D113)),0)</f>
        <v/>
      </c>
      <c r="M113" s="9" t="n"/>
    </row>
    <row r="114">
      <c r="B114" t="n">
        <v>100</v>
      </c>
      <c r="C114" s="2">
        <f>DATE(YEAR(C113),MONTH(C113)+1,DAY(C113))</f>
        <v/>
      </c>
      <c r="D114" s="17">
        <f>IF(C114&lt;$B$9,0,($B$4*$B$5)/12)</f>
        <v/>
      </c>
      <c r="E114" s="17" t="n"/>
      <c r="F114" s="17">
        <f>IF(C114=$B$9,$F$14,0)</f>
        <v/>
      </c>
      <c r="G114" s="18">
        <f>IF(B114&gt;=25,H114-D114,0)</f>
        <v/>
      </c>
      <c r="H114" s="18">
        <f>IF(B114&gt;=$E$5,IF(MOD(B114-$E$5,$E$6)=0,FV($E$3,INT((B114-$E$5)/$E$6)+1,0,-D114),FV($E$3,INT((B114-$E$5)/$E$6)+1,0,-D114)),0)</f>
        <v/>
      </c>
      <c r="I114" s="19">
        <f>IF(B114&gt;=25,J114-D114,0)</f>
        <v/>
      </c>
      <c r="J114" s="20">
        <f>IF(B114&gt;=$E$5,IF(MOD(B114-$E$5,$E$6)=0,FV($E$3/12,INT((B114-$E$5)/$E$6)+1,0,-D114),FV($E$3/12,INT((B114-$E$5)/$E$6)+1,0,-D114)),0)</f>
        <v/>
      </c>
      <c r="M114" s="9" t="n"/>
    </row>
    <row r="115">
      <c r="B115" t="n">
        <v>101</v>
      </c>
      <c r="C115" s="2">
        <f>DATE(YEAR(C114),MONTH(C114)+1,DAY(C114))</f>
        <v/>
      </c>
      <c r="D115" s="17">
        <f>IF(C115&lt;$B$9,0,($B$4*$B$5)/12)</f>
        <v/>
      </c>
      <c r="E115" s="17" t="n"/>
      <c r="F115" s="17">
        <f>IF(C115=$B$9,$F$14,0)</f>
        <v/>
      </c>
      <c r="G115" s="18">
        <f>IF(B115&gt;=25,H115-D115,0)</f>
        <v/>
      </c>
      <c r="H115" s="18">
        <f>IF(B115&gt;=$E$5,IF(MOD(B115-$E$5,$E$6)=0,FV($E$3,INT((B115-$E$5)/$E$6)+1,0,-D115),FV($E$3,INT((B115-$E$5)/$E$6)+1,0,-D115)),0)</f>
        <v/>
      </c>
      <c r="I115" s="19">
        <f>IF(B115&gt;=25,J115-D115,0)</f>
        <v/>
      </c>
      <c r="J115" s="20">
        <f>IF(B115&gt;=$E$5,IF(MOD(B115-$E$5,$E$6)=0,FV($E$3/12,INT((B115-$E$5)/$E$6)+1,0,-D115),FV($E$3/12,INT((B115-$E$5)/$E$6)+1,0,-D115)),0)</f>
        <v/>
      </c>
      <c r="M115" s="9" t="n"/>
    </row>
    <row r="116">
      <c r="B116" t="n">
        <v>102</v>
      </c>
      <c r="C116" s="2">
        <f>DATE(YEAR(C115),MONTH(C115)+1,DAY(C115))</f>
        <v/>
      </c>
      <c r="D116" s="17">
        <f>IF(C116&lt;$B$9,0,($B$4*$B$5)/12)</f>
        <v/>
      </c>
      <c r="E116" s="17" t="n"/>
      <c r="F116" s="17">
        <f>IF(C116=$B$9,$F$14,0)</f>
        <v/>
      </c>
      <c r="G116" s="18">
        <f>IF(B116&gt;=25,H116-D116,0)</f>
        <v/>
      </c>
      <c r="H116" s="18">
        <f>IF(B116&gt;=$E$5,IF(MOD(B116-$E$5,$E$6)=0,FV($E$3,INT((B116-$E$5)/$E$6)+1,0,-D116),FV($E$3,INT((B116-$E$5)/$E$6)+1,0,-D116)),0)</f>
        <v/>
      </c>
      <c r="I116" s="19">
        <f>IF(B116&gt;=25,J116-D116,0)</f>
        <v/>
      </c>
      <c r="J116" s="20">
        <f>IF(B116&gt;=$E$5,IF(MOD(B116-$E$5,$E$6)=0,FV($E$3/12,INT((B116-$E$5)/$E$6)+1,0,-D116),FV($E$3/12,INT((B116-$E$5)/$E$6)+1,0,-D116)),0)</f>
        <v/>
      </c>
      <c r="M116" s="9" t="n"/>
    </row>
    <row r="117">
      <c r="B117" t="n">
        <v>103</v>
      </c>
      <c r="C117" s="2">
        <f>DATE(YEAR(C116),MONTH(C116)+1,DAY(C116))</f>
        <v/>
      </c>
      <c r="D117" s="17">
        <f>IF(C117&lt;$B$9,0,($B$4*$B$5)/12)</f>
        <v/>
      </c>
      <c r="E117" s="17" t="n"/>
      <c r="F117" s="17">
        <f>IF(C117=$B$9,$F$14,0)</f>
        <v/>
      </c>
      <c r="G117" s="18">
        <f>IF(B117&gt;=25,H117-D117,0)</f>
        <v/>
      </c>
      <c r="H117" s="18">
        <f>IF(B117&gt;=$E$5,IF(MOD(B117-$E$5,$E$6)=0,FV($E$3,INT((B117-$E$5)/$E$6)+1,0,-D117),FV($E$3,INT((B117-$E$5)/$E$6)+1,0,-D117)),0)</f>
        <v/>
      </c>
      <c r="I117" s="19">
        <f>IF(B117&gt;=25,J117-D117,0)</f>
        <v/>
      </c>
      <c r="J117" s="20">
        <f>IF(B117&gt;=$E$5,IF(MOD(B117-$E$5,$E$6)=0,FV($E$3/12,INT((B117-$E$5)/$E$6)+1,0,-D117),FV($E$3/12,INT((B117-$E$5)/$E$6)+1,0,-D117)),0)</f>
        <v/>
      </c>
      <c r="M117" s="9" t="n"/>
    </row>
    <row r="118">
      <c r="B118" t="n">
        <v>104</v>
      </c>
      <c r="C118" s="2">
        <f>DATE(YEAR(C117),MONTH(C117)+1,DAY(C117))</f>
        <v/>
      </c>
      <c r="D118" s="17">
        <f>IF(C118&lt;$B$9,0,($B$4*$B$5)/12)</f>
        <v/>
      </c>
      <c r="E118" s="17" t="n"/>
      <c r="F118" s="17">
        <f>IF(C118=$B$9,$F$14,0)</f>
        <v/>
      </c>
      <c r="G118" s="18">
        <f>IF(B118&gt;=25,H118-D118,0)</f>
        <v/>
      </c>
      <c r="H118" s="18">
        <f>IF(B118&gt;=$E$5,IF(MOD(B118-$E$5,$E$6)=0,FV($E$3,INT((B118-$E$5)/$E$6)+1,0,-D118),FV($E$3,INT((B118-$E$5)/$E$6)+1,0,-D118)),0)</f>
        <v/>
      </c>
      <c r="I118" s="19">
        <f>IF(B118&gt;=25,J118-D118,0)</f>
        <v/>
      </c>
      <c r="J118" s="20">
        <f>IF(B118&gt;=$E$5,IF(MOD(B118-$E$5,$E$6)=0,FV($E$3/12,INT((B118-$E$5)/$E$6)+1,0,-D118),FV($E$3/12,INT((B118-$E$5)/$E$6)+1,0,-D118)),0)</f>
        <v/>
      </c>
      <c r="M118" s="9" t="n"/>
    </row>
    <row r="119">
      <c r="B119" t="n">
        <v>105</v>
      </c>
      <c r="C119" s="2">
        <f>DATE(YEAR(C118),MONTH(C118)+1,DAY(C118))</f>
        <v/>
      </c>
      <c r="D119" s="17">
        <f>IF(C119&lt;$B$9,0,($B$4*$B$5)/12)</f>
        <v/>
      </c>
      <c r="E119" s="17" t="n"/>
      <c r="F119" s="17">
        <f>IF(C119=$B$9,$F$14,0)</f>
        <v/>
      </c>
      <c r="G119" s="18">
        <f>IF(B119&gt;=25,H119-D119,0)</f>
        <v/>
      </c>
      <c r="H119" s="18">
        <f>IF(B119&gt;=$E$5,IF(MOD(B119-$E$5,$E$6)=0,FV($E$3,INT((B119-$E$5)/$E$6)+1,0,-D119),FV($E$3,INT((B119-$E$5)/$E$6)+1,0,-D119)),0)</f>
        <v/>
      </c>
      <c r="I119" s="19">
        <f>IF(B119&gt;=25,J119-D119,0)</f>
        <v/>
      </c>
      <c r="J119" s="20">
        <f>IF(B119&gt;=$E$5,IF(MOD(B119-$E$5,$E$6)=0,FV($E$3/12,INT((B119-$E$5)/$E$6)+1,0,-D119),FV($E$3/12,INT((B119-$E$5)/$E$6)+1,0,-D119)),0)</f>
        <v/>
      </c>
      <c r="M119" s="9" t="n"/>
    </row>
    <row r="120">
      <c r="B120" t="n">
        <v>106</v>
      </c>
      <c r="C120" s="2">
        <f>DATE(YEAR(C119),MONTH(C119)+1,DAY(C119))</f>
        <v/>
      </c>
      <c r="D120" s="17">
        <f>IF(C120&lt;$B$9,0,($B$4*$B$5)/12)</f>
        <v/>
      </c>
      <c r="E120" s="17" t="n"/>
      <c r="F120" s="17">
        <f>IF(C120=$B$9,$F$14,0)</f>
        <v/>
      </c>
      <c r="G120" s="18">
        <f>IF(B120&gt;=25,H120-D120,0)</f>
        <v/>
      </c>
      <c r="H120" s="18">
        <f>IF(B120&gt;=$E$5,IF(MOD(B120-$E$5,$E$6)=0,FV($E$3,INT((B120-$E$5)/$E$6)+1,0,-D120),FV($E$3,INT((B120-$E$5)/$E$6)+1,0,-D120)),0)</f>
        <v/>
      </c>
      <c r="I120" s="19">
        <f>IF(B120&gt;=25,J120-D120,0)</f>
        <v/>
      </c>
      <c r="J120" s="20">
        <f>IF(B120&gt;=$E$5,IF(MOD(B120-$E$5,$E$6)=0,FV($E$3/12,INT((B120-$E$5)/$E$6)+1,0,-D120),FV($E$3/12,INT((B120-$E$5)/$E$6)+1,0,-D120)),0)</f>
        <v/>
      </c>
      <c r="M120" s="9" t="n"/>
    </row>
    <row r="121">
      <c r="B121" t="n">
        <v>107</v>
      </c>
      <c r="C121" s="2">
        <f>DATE(YEAR(C120),MONTH(C120)+1,DAY(C120))</f>
        <v/>
      </c>
      <c r="D121" s="17">
        <f>IF(C121&lt;$B$9,0,($B$4*$B$5)/12)</f>
        <v/>
      </c>
      <c r="E121" s="17" t="n"/>
      <c r="F121" s="17">
        <f>IF(C121=$B$9,$F$14,0)</f>
        <v/>
      </c>
      <c r="G121" s="18">
        <f>IF(B121&gt;=25,H121-D121,0)</f>
        <v/>
      </c>
      <c r="H121" s="18">
        <f>IF(B121&gt;=$E$5,IF(MOD(B121-$E$5,$E$6)=0,FV($E$3,INT((B121-$E$5)/$E$6)+1,0,-D121),FV($E$3,INT((B121-$E$5)/$E$6)+1,0,-D121)),0)</f>
        <v/>
      </c>
      <c r="I121" s="19">
        <f>IF(B121&gt;=25,J121-D121,0)</f>
        <v/>
      </c>
      <c r="J121" s="20">
        <f>IF(B121&gt;=$E$5,IF(MOD(B121-$E$5,$E$6)=0,FV($E$3/12,INT((B121-$E$5)/$E$6)+1,0,-D121),FV($E$3/12,INT((B121-$E$5)/$E$6)+1,0,-D121)),0)</f>
        <v/>
      </c>
      <c r="M121" s="9" t="n"/>
    </row>
    <row r="122">
      <c r="B122" t="n">
        <v>108</v>
      </c>
      <c r="C122" s="2">
        <f>DATE(YEAR(C121),MONTH(C121)+1,DAY(C121))</f>
        <v/>
      </c>
      <c r="D122" s="17">
        <f>IF(C122&lt;$B$9,0,($B$4*$B$5)/12)</f>
        <v/>
      </c>
      <c r="E122" s="17" t="n"/>
      <c r="F122" s="17">
        <f>IF(C122=$B$9,$F$14,0)</f>
        <v/>
      </c>
      <c r="G122" s="18">
        <f>IF(B122&gt;=25,H122-D122,0)</f>
        <v/>
      </c>
      <c r="H122" s="18">
        <f>IF(B122&gt;=$E$5,IF(MOD(B122-$E$5,$E$6)=0,FV($E$3,INT((B122-$E$5)/$E$6)+1,0,-D122),FV($E$3,INT((B122-$E$5)/$E$6)+1,0,-D122)),0)</f>
        <v/>
      </c>
      <c r="I122" s="19">
        <f>IF(B122&gt;=25,J122-D122,0)</f>
        <v/>
      </c>
      <c r="J122" s="20">
        <f>IF(B122&gt;=$E$5,IF(MOD(B122-$E$5,$E$6)=0,FV($E$3/12,INT((B122-$E$5)/$E$6)+1,0,-D122),FV($E$3/12,INT((B122-$E$5)/$E$6)+1,0,-D122)),0)</f>
        <v/>
      </c>
      <c r="M122" s="9" t="n"/>
    </row>
    <row r="123">
      <c r="B123" t="n">
        <v>109</v>
      </c>
      <c r="C123" s="2">
        <f>DATE(YEAR(C122),MONTH(C122)+1,DAY(C122))</f>
        <v/>
      </c>
      <c r="D123" s="17">
        <f>IF(C123&lt;$B$9,0,($B$4*$B$5)/12)</f>
        <v/>
      </c>
      <c r="E123" s="17" t="n"/>
      <c r="F123" s="17">
        <f>IF(C123=$B$9,$F$14,0)</f>
        <v/>
      </c>
      <c r="G123" s="18">
        <f>IF(B123&gt;=25,H123-D123,0)</f>
        <v/>
      </c>
      <c r="H123" s="18">
        <f>IF(B123&gt;=$E$5,IF(MOD(B123-$E$5,$E$6)=0,FV($E$3,INT((B123-$E$5)/$E$6)+1,0,-D123),FV($E$3,INT((B123-$E$5)/$E$6)+1,0,-D123)),0)</f>
        <v/>
      </c>
      <c r="I123" s="19">
        <f>IF(B123&gt;=25,J123-D123,0)</f>
        <v/>
      </c>
      <c r="J123" s="20">
        <f>IF(B123&gt;=$E$5,IF(MOD(B123-$E$5,$E$6)=0,FV($E$3/12,INT((B123-$E$5)/$E$6)+1,0,-D123),FV($E$3/12,INT((B123-$E$5)/$E$6)+1,0,-D123)),0)</f>
        <v/>
      </c>
      <c r="M123" s="9" t="n"/>
    </row>
    <row r="124">
      <c r="B124" t="n">
        <v>110</v>
      </c>
      <c r="C124" s="2">
        <f>DATE(YEAR(C123),MONTH(C123)+1,DAY(C123))</f>
        <v/>
      </c>
      <c r="D124" s="17">
        <f>IF(C124&lt;$B$9,0,($B$4*$B$5)/12)</f>
        <v/>
      </c>
      <c r="E124" s="17" t="n"/>
      <c r="F124" s="17">
        <f>IF(C124=$B$9,$F$14,0)</f>
        <v/>
      </c>
      <c r="G124" s="18">
        <f>IF(B124&gt;=25,H124-D124,0)</f>
        <v/>
      </c>
      <c r="H124" s="18">
        <f>IF(B124&gt;=$E$5,IF(MOD(B124-$E$5,$E$6)=0,FV($E$3,INT((B124-$E$5)/$E$6)+1,0,-D124),FV($E$3,INT((B124-$E$5)/$E$6)+1,0,-D124)),0)</f>
        <v/>
      </c>
      <c r="I124" s="19">
        <f>IF(B124&gt;=25,J124-D124,0)</f>
        <v/>
      </c>
      <c r="J124" s="20">
        <f>IF(B124&gt;=$E$5,IF(MOD(B124-$E$5,$E$6)=0,FV($E$3/12,INT((B124-$E$5)/$E$6)+1,0,-D124),FV($E$3/12,INT((B124-$E$5)/$E$6)+1,0,-D124)),0)</f>
        <v/>
      </c>
      <c r="M124" s="9" t="n"/>
    </row>
    <row r="125">
      <c r="B125" t="n">
        <v>111</v>
      </c>
      <c r="C125" s="2">
        <f>DATE(YEAR(C124),MONTH(C124)+1,DAY(C124))</f>
        <v/>
      </c>
      <c r="D125" s="17">
        <f>IF(C125&lt;$B$9,0,($B$4*$B$5)/12)</f>
        <v/>
      </c>
      <c r="E125" s="17" t="n"/>
      <c r="F125" s="17">
        <f>IF(C125=$B$9,$F$14,0)</f>
        <v/>
      </c>
      <c r="G125" s="18">
        <f>IF(B125&gt;=25,H125-D125,0)</f>
        <v/>
      </c>
      <c r="H125" s="18">
        <f>IF(B125&gt;=$E$5,IF(MOD(B125-$E$5,$E$6)=0,FV($E$3,INT((B125-$E$5)/$E$6)+1,0,-D125),FV($E$3,INT((B125-$E$5)/$E$6)+1,0,-D125)),0)</f>
        <v/>
      </c>
      <c r="I125" s="19">
        <f>IF(B125&gt;=25,J125-D125,0)</f>
        <v/>
      </c>
      <c r="J125" s="20">
        <f>IF(B125&gt;=$E$5,IF(MOD(B125-$E$5,$E$6)=0,FV($E$3/12,INT((B125-$E$5)/$E$6)+1,0,-D125),FV($E$3/12,INT((B125-$E$5)/$E$6)+1,0,-D125)),0)</f>
        <v/>
      </c>
      <c r="M125" s="9" t="n"/>
    </row>
    <row r="126">
      <c r="B126" t="n">
        <v>112</v>
      </c>
      <c r="C126" s="2">
        <f>DATE(YEAR(C125),MONTH(C125)+1,DAY(C125))</f>
        <v/>
      </c>
      <c r="D126" s="17">
        <f>IF(C126&lt;$B$9,0,($B$4*$B$5)/12)</f>
        <v/>
      </c>
      <c r="E126" s="17" t="n"/>
      <c r="F126" s="17">
        <f>IF(C126=$B$9,$F$14,0)</f>
        <v/>
      </c>
      <c r="G126" s="18">
        <f>IF(B126&gt;=25,H126-D126,0)</f>
        <v/>
      </c>
      <c r="H126" s="18">
        <f>IF(B126&gt;=$E$5,IF(MOD(B126-$E$5,$E$6)=0,FV($E$3,INT((B126-$E$5)/$E$6)+1,0,-D126),FV($E$3,INT((B126-$E$5)/$E$6)+1,0,-D126)),0)</f>
        <v/>
      </c>
      <c r="I126" s="19">
        <f>IF(B126&gt;=25,J126-D126,0)</f>
        <v/>
      </c>
      <c r="J126" s="20">
        <f>IF(B126&gt;=$E$5,IF(MOD(B126-$E$5,$E$6)=0,FV($E$3/12,INT((B126-$E$5)/$E$6)+1,0,-D126),FV($E$3/12,INT((B126-$E$5)/$E$6)+1,0,-D126)),0)</f>
        <v/>
      </c>
      <c r="M126" s="9" t="n"/>
    </row>
    <row r="127">
      <c r="B127" t="n">
        <v>113</v>
      </c>
      <c r="C127" s="2">
        <f>DATE(YEAR(C126),MONTH(C126)+1,DAY(C126))</f>
        <v/>
      </c>
      <c r="D127" s="17">
        <f>IF(C127&lt;$B$9,0,($B$4*$B$5)/12)</f>
        <v/>
      </c>
      <c r="E127" s="17" t="n"/>
      <c r="F127" s="17">
        <f>IF(C127=$B$9,$F$14,0)</f>
        <v/>
      </c>
      <c r="G127" s="18">
        <f>IF(B127&gt;=25,H127-D127,0)</f>
        <v/>
      </c>
      <c r="H127" s="18">
        <f>IF(B127&gt;=$E$5,IF(MOD(B127-$E$5,$E$6)=0,FV($E$3,INT((B127-$E$5)/$E$6)+1,0,-D127),FV($E$3,INT((B127-$E$5)/$E$6)+1,0,-D127)),0)</f>
        <v/>
      </c>
      <c r="I127" s="19">
        <f>IF(B127&gt;=25,J127-D127,0)</f>
        <v/>
      </c>
      <c r="J127" s="20">
        <f>IF(B127&gt;=$E$5,IF(MOD(B127-$E$5,$E$6)=0,FV($E$3/12,INT((B127-$E$5)/$E$6)+1,0,-D127),FV($E$3/12,INT((B127-$E$5)/$E$6)+1,0,-D127)),0)</f>
        <v/>
      </c>
      <c r="M127" s="9" t="n"/>
    </row>
    <row r="128">
      <c r="B128" t="n">
        <v>114</v>
      </c>
      <c r="C128" s="2">
        <f>DATE(YEAR(C127),MONTH(C127)+1,DAY(C127))</f>
        <v/>
      </c>
      <c r="D128" s="17">
        <f>IF(C128&lt;$B$9,0,($B$4*$B$5)/12)</f>
        <v/>
      </c>
      <c r="E128" s="17" t="n"/>
      <c r="F128" s="17">
        <f>IF(C128=$B$9,$F$14,0)</f>
        <v/>
      </c>
      <c r="G128" s="18">
        <f>IF(B128&gt;=25,H128-D128,0)</f>
        <v/>
      </c>
      <c r="H128" s="18">
        <f>IF(B128&gt;=$E$5,IF(MOD(B128-$E$5,$E$6)=0,FV($E$3,INT((B128-$E$5)/$E$6)+1,0,-D128),FV($E$3,INT((B128-$E$5)/$E$6)+1,0,-D128)),0)</f>
        <v/>
      </c>
      <c r="I128" s="19">
        <f>IF(B128&gt;=25,J128-D128,0)</f>
        <v/>
      </c>
      <c r="J128" s="20">
        <f>IF(B128&gt;=$E$5,IF(MOD(B128-$E$5,$E$6)=0,FV($E$3/12,INT((B128-$E$5)/$E$6)+1,0,-D128),FV($E$3/12,INT((B128-$E$5)/$E$6)+1,0,-D128)),0)</f>
        <v/>
      </c>
      <c r="M128" s="9" t="n"/>
    </row>
    <row r="129">
      <c r="B129" t="n">
        <v>115</v>
      </c>
      <c r="C129" s="2">
        <f>DATE(YEAR(C128),MONTH(C128)+1,DAY(C128))</f>
        <v/>
      </c>
      <c r="D129" s="17">
        <f>IF(C129&lt;$B$9,0,($B$4*$B$5)/12)</f>
        <v/>
      </c>
      <c r="E129" s="17" t="n"/>
      <c r="F129" s="17">
        <f>IF(C129=$B$9,$F$14,0)</f>
        <v/>
      </c>
      <c r="G129" s="18">
        <f>IF(B129&gt;=25,H129-D129,0)</f>
        <v/>
      </c>
      <c r="H129" s="18">
        <f>IF(B129&gt;=$E$5,IF(MOD(B129-$E$5,$E$6)=0,FV($E$3,INT((B129-$E$5)/$E$6)+1,0,-D129),FV($E$3,INT((B129-$E$5)/$E$6)+1,0,-D129)),0)</f>
        <v/>
      </c>
      <c r="I129" s="19">
        <f>IF(B129&gt;=25,J129-D129,0)</f>
        <v/>
      </c>
      <c r="J129" s="20">
        <f>IF(B129&gt;=$E$5,IF(MOD(B129-$E$5,$E$6)=0,FV($E$3/12,INT((B129-$E$5)/$E$6)+1,0,-D129),FV($E$3/12,INT((B129-$E$5)/$E$6)+1,0,-D129)),0)</f>
        <v/>
      </c>
      <c r="M129" s="9" t="n"/>
    </row>
    <row r="130">
      <c r="B130" t="n">
        <v>116</v>
      </c>
      <c r="C130" s="2">
        <f>DATE(YEAR(C129),MONTH(C129)+1,DAY(C129))</f>
        <v/>
      </c>
      <c r="D130" s="17">
        <f>IF(C130&lt;$B$9,0,($B$4*$B$5)/12)</f>
        <v/>
      </c>
      <c r="E130" s="17" t="n"/>
      <c r="F130" s="17">
        <f>IF(C130=$B$9,$F$14,0)</f>
        <v/>
      </c>
      <c r="G130" s="18">
        <f>IF(B130&gt;=25,H130-D130,0)</f>
        <v/>
      </c>
      <c r="H130" s="18">
        <f>IF(B130&gt;=$E$5,IF(MOD(B130-$E$5,$E$6)=0,FV($E$3,INT((B130-$E$5)/$E$6)+1,0,-D130),FV($E$3,INT((B130-$E$5)/$E$6)+1,0,-D130)),0)</f>
        <v/>
      </c>
      <c r="I130" s="19">
        <f>IF(B130&gt;=25,J130-D130,0)</f>
        <v/>
      </c>
      <c r="J130" s="20">
        <f>IF(B130&gt;=$E$5,IF(MOD(B130-$E$5,$E$6)=0,FV($E$3/12,INT((B130-$E$5)/$E$6)+1,0,-D130),FV($E$3/12,INT((B130-$E$5)/$E$6)+1,0,-D130)),0)</f>
        <v/>
      </c>
      <c r="M130" s="9" t="n"/>
    </row>
    <row r="131">
      <c r="B131" t="n">
        <v>117</v>
      </c>
      <c r="C131" s="2">
        <f>DATE(YEAR(C130),MONTH(C130)+1,DAY(C130))</f>
        <v/>
      </c>
      <c r="D131" s="17">
        <f>IF(C131&lt;$B$9,0,($B$4*$B$5)/12)</f>
        <v/>
      </c>
      <c r="E131" s="17" t="n"/>
      <c r="F131" s="17">
        <f>IF(C131=$B$9,$F$14,0)</f>
        <v/>
      </c>
      <c r="G131" s="18">
        <f>IF(B131&gt;=25,H131-D131,0)</f>
        <v/>
      </c>
      <c r="H131" s="18">
        <f>IF(B131&gt;=$E$5,IF(MOD(B131-$E$5,$E$6)=0,FV($E$3,INT((B131-$E$5)/$E$6)+1,0,-D131),FV($E$3,INT((B131-$E$5)/$E$6)+1,0,-D131)),0)</f>
        <v/>
      </c>
      <c r="I131" s="19">
        <f>IF(B131&gt;=25,J131-D131,0)</f>
        <v/>
      </c>
      <c r="J131" s="20">
        <f>IF(B131&gt;=$E$5,IF(MOD(B131-$E$5,$E$6)=0,FV($E$3/12,INT((B131-$E$5)/$E$6)+1,0,-D131),FV($E$3/12,INT((B131-$E$5)/$E$6)+1,0,-D131)),0)</f>
        <v/>
      </c>
      <c r="M131" s="9" t="n"/>
    </row>
    <row r="132">
      <c r="B132" t="n">
        <v>118</v>
      </c>
      <c r="C132" s="2">
        <f>DATE(YEAR(C131),MONTH(C131)+1,DAY(C131))</f>
        <v/>
      </c>
      <c r="D132" s="17">
        <f>IF(C132&lt;$B$9,0,($B$4*$B$5)/12)</f>
        <v/>
      </c>
      <c r="E132" s="17" t="n"/>
      <c r="F132" s="17">
        <f>IF(C132=$B$9,$F$14,0)</f>
        <v/>
      </c>
      <c r="G132" s="18">
        <f>IF(B132&gt;=25,H132-D132,0)</f>
        <v/>
      </c>
      <c r="H132" s="18">
        <f>IF(B132&gt;=$E$5,IF(MOD(B132-$E$5,$E$6)=0,FV($E$3,INT((B132-$E$5)/$E$6)+1,0,-D132),FV($E$3,INT((B132-$E$5)/$E$6)+1,0,-D132)),0)</f>
        <v/>
      </c>
      <c r="I132" s="19">
        <f>IF(B132&gt;=25,J132-D132,0)</f>
        <v/>
      </c>
      <c r="J132" s="20">
        <f>IF(B132&gt;=$E$5,IF(MOD(B132-$E$5,$E$6)=0,FV($E$3/12,INT((B132-$E$5)/$E$6)+1,0,-D132),FV($E$3/12,INT((B132-$E$5)/$E$6)+1,0,-D132)),0)</f>
        <v/>
      </c>
      <c r="M132" s="9" t="n"/>
    </row>
    <row r="133">
      <c r="B133" t="n">
        <v>119</v>
      </c>
      <c r="C133" s="2">
        <f>DATE(YEAR(C132),MONTH(C132)+1,DAY(C132))</f>
        <v/>
      </c>
      <c r="D133" s="17">
        <f>IF(C133&lt;$B$9,0,($B$4*$B$5)/12)</f>
        <v/>
      </c>
      <c r="E133" s="17" t="n"/>
      <c r="F133" s="17">
        <f>IF(C133=$B$9,$F$14,0)</f>
        <v/>
      </c>
      <c r="G133" s="18">
        <f>IF(B133&gt;=25,H133-D133,0)</f>
        <v/>
      </c>
      <c r="H133" s="18">
        <f>IF(B133&gt;=$E$5,IF(MOD(B133-$E$5,$E$6)=0,FV($E$3,INT((B133-$E$5)/$E$6)+1,0,-D133),FV($E$3,INT((B133-$E$5)/$E$6)+1,0,-D133)),0)</f>
        <v/>
      </c>
      <c r="I133" s="19">
        <f>IF(B133&gt;=25,J133-D133,0)</f>
        <v/>
      </c>
      <c r="J133" s="20">
        <f>IF(B133&gt;=$E$5,IF(MOD(B133-$E$5,$E$6)=0,FV($E$3/12,INT((B133-$E$5)/$E$6)+1,0,-D133),FV($E$3/12,INT((B133-$E$5)/$E$6)+1,0,-D133)),0)</f>
        <v/>
      </c>
      <c r="M133" s="9" t="n"/>
    </row>
    <row r="134">
      <c r="B134" t="n">
        <v>120</v>
      </c>
      <c r="C134" s="2">
        <f>DATE(YEAR(C133),MONTH(C133)+1,DAY(C133))</f>
        <v/>
      </c>
      <c r="D134" s="17">
        <f>IF(C134&lt;$B$9,0,($B$4*$B$5)/12)</f>
        <v/>
      </c>
      <c r="E134" s="17" t="n"/>
      <c r="F134" s="17">
        <f>IF(C134=$B$9,$F$14,0)</f>
        <v/>
      </c>
      <c r="G134" s="18">
        <f>IF(B134&gt;=25,H134-D134,0)</f>
        <v/>
      </c>
      <c r="H134" s="18">
        <f>IF(B134&gt;=$E$5,IF(MOD(B134-$E$5,$E$6)=0,FV($E$3,INT((B134-$E$5)/$E$6)+1,0,-D134),FV($E$3,INT((B134-$E$5)/$E$6)+1,0,-D134)),0)</f>
        <v/>
      </c>
      <c r="I134" s="19">
        <f>IF(B134&gt;=25,J134-D134,0)</f>
        <v/>
      </c>
      <c r="J134" s="20">
        <f>IF(B134&gt;=$E$5,IF(MOD(B134-$E$5,$E$6)=0,FV($E$3/12,INT((B134-$E$5)/$E$6)+1,0,-D134),FV($E$3/12,INT((B134-$E$5)/$E$6)+1,0,-D134)),0)</f>
        <v/>
      </c>
      <c r="M134" s="9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40|86 Advisors, Inc</dc:creator>
  <dcterms:created xsi:type="dcterms:W3CDTF">2012-10-12T19:43:57Z</dcterms:created>
  <dcterms:modified xsi:type="dcterms:W3CDTF">2025-09-29T20:04:35Z</dcterms:modified>
  <cp:lastModifiedBy>40|86 Advisors, Inc</cp:lastModifiedBy>
</cp:coreProperties>
</file>