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560" tabRatio="600" firstSheet="0" activeTab="0" autoFilterDateGrouping="1"/>
  </bookViews>
  <sheets>
    <sheet name="Tabl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_(&quot;$&quot;* #,##0_);_(&quot;$&quot;* \(#,##0\);_(&quot;$&quot;* &quot;-&quot;??_);_(@_)"/>
    <numFmt numFmtId="165" formatCode="mmm"/>
    <numFmt numFmtId="166" formatCode="_(&quot;$&quot;* #,##0.00_);_(&quot;$&quot;* \(#,##0.00\);_(&quot;$&quot;* &quot;-&quot;??_);_(@_)"/>
  </numFmts>
  <fonts count="5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b val="1"/>
      <color theme="1"/>
      <sz val="16"/>
      <scheme val="minor"/>
    </font>
  </fonts>
  <fills count="5">
    <fill>
      <patternFill/>
    </fill>
    <fill>
      <patternFill patternType="gray125"/>
    </fill>
    <fill>
      <patternFill patternType="solid">
        <fgColor rgb="FFFF33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"/>
        <bgColor indexed="64"/>
      </patternFill>
    </fill>
  </fills>
  <borders count="16">
    <border>
      <left/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</borders>
  <cellStyleXfs count="2">
    <xf numFmtId="0" fontId="1" fillId="0" borderId="0"/>
    <xf numFmtId="166" fontId="1" fillId="0" borderId="0"/>
  </cellStyleXfs>
  <cellXfs count="75">
    <xf numFmtId="0" fontId="0" fillId="0" borderId="0" pivotButton="0" quotePrefix="0" xfId="0"/>
    <xf numFmtId="0" fontId="0" fillId="0" borderId="4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5" applyAlignment="1" pivotButton="0" quotePrefix="0" xfId="0">
      <alignment horizontal="center" vertical="center"/>
    </xf>
    <xf numFmtId="164" fontId="0" fillId="0" borderId="0" pivotButton="0" quotePrefix="0" xfId="1"/>
    <xf numFmtId="164" fontId="0" fillId="0" borderId="0" applyAlignment="1" pivotButton="0" quotePrefix="0" xfId="0">
      <alignment horizontal="right"/>
    </xf>
    <xf numFmtId="164" fontId="0" fillId="0" borderId="5" applyAlignment="1" pivotButton="0" quotePrefix="0" xfId="0">
      <alignment horizontal="right"/>
    </xf>
    <xf numFmtId="164" fontId="0" fillId="0" borderId="7" pivotButton="0" quotePrefix="0" xfId="1"/>
    <xf numFmtId="164" fontId="0" fillId="0" borderId="7" applyAlignment="1" pivotButton="0" quotePrefix="0" xfId="0">
      <alignment horizontal="right"/>
    </xf>
    <xf numFmtId="164" fontId="0" fillId="0" borderId="8" applyAlignment="1" pivotButton="0" quotePrefix="0" xfId="0">
      <alignment horizontal="right"/>
    </xf>
    <xf numFmtId="0" fontId="0" fillId="0" borderId="6" pivotButton="0" quotePrefix="0" xfId="0"/>
    <xf numFmtId="0" fontId="0" fillId="0" borderId="5" pivotButton="0" quotePrefix="0" xfId="0"/>
    <xf numFmtId="0" fontId="0" fillId="0" borderId="8" pivotButton="0" quotePrefix="0" xfId="0"/>
    <xf numFmtId="0" fontId="2" fillId="0" borderId="1" pivotButton="0" quotePrefix="0" xfId="0"/>
    <xf numFmtId="0" fontId="2" fillId="0" borderId="3" pivotButton="0" quotePrefix="0" xfId="0"/>
    <xf numFmtId="0" fontId="2" fillId="0" borderId="11" pivotButton="0" quotePrefix="0" xfId="0"/>
    <xf numFmtId="14" fontId="0" fillId="0" borderId="13" pivotButton="0" quotePrefix="0" xfId="0"/>
    <xf numFmtId="14" fontId="0" fillId="0" borderId="14" pivotButton="0" quotePrefix="0" xfId="0"/>
    <xf numFmtId="0" fontId="0" fillId="0" borderId="9" pivotButton="0" quotePrefix="0" xfId="0"/>
    <xf numFmtId="164" fontId="0" fillId="0" borderId="5" pivotButton="0" quotePrefix="0" xfId="1"/>
    <xf numFmtId="164" fontId="0" fillId="0" borderId="8" pivotButton="0" quotePrefix="0" xfId="1"/>
    <xf numFmtId="164" fontId="0" fillId="0" borderId="0" pivotButton="0" quotePrefix="0" xfId="0"/>
    <xf numFmtId="164" fontId="0" fillId="0" borderId="5" pivotButton="0" quotePrefix="0" xfId="0"/>
    <xf numFmtId="0" fontId="0" fillId="0" borderId="4" applyAlignment="1" pivotButton="0" quotePrefix="0" xfId="0">
      <alignment horizontal="left" vertical="center"/>
    </xf>
    <xf numFmtId="0" fontId="0" fillId="0" borderId="10" pivotButton="0" quotePrefix="0" xfId="0"/>
    <xf numFmtId="164" fontId="0" fillId="0" borderId="0" applyAlignment="1" pivotButton="0" quotePrefix="0" xfId="1">
      <alignment horizontal="center" vertical="center"/>
    </xf>
    <xf numFmtId="164" fontId="0" fillId="0" borderId="5" applyAlignment="1" pivotButton="0" quotePrefix="0" xfId="1">
      <alignment horizontal="center" vertical="center"/>
    </xf>
    <xf numFmtId="164" fontId="0" fillId="0" borderId="7" applyAlignment="1" pivotButton="0" quotePrefix="0" xfId="1">
      <alignment horizontal="center" vertical="center"/>
    </xf>
    <xf numFmtId="164" fontId="0" fillId="0" borderId="8" applyAlignment="1" pivotButton="0" quotePrefix="0" xfId="1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0" fillId="0" borderId="9" applyAlignment="1" pivotButton="0" quotePrefix="0" xfId="0">
      <alignment horizontal="left"/>
    </xf>
    <xf numFmtId="0" fontId="0" fillId="0" borderId="12" applyAlignment="1" pivotButton="0" quotePrefix="0" xfId="0">
      <alignment horizontal="left"/>
    </xf>
    <xf numFmtId="0" fontId="0" fillId="0" borderId="15" applyAlignment="1" pivotButton="0" quotePrefix="0" xfId="0">
      <alignment horizontal="left"/>
    </xf>
    <xf numFmtId="0" fontId="2" fillId="0" borderId="14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/>
    </xf>
    <xf numFmtId="0" fontId="2" fillId="0" borderId="7" applyAlignment="1" pivotButton="0" quotePrefix="0" xfId="0">
      <alignment horizontal="left"/>
    </xf>
    <xf numFmtId="0" fontId="2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4" fillId="0" borderId="2" applyAlignment="1" pivotButton="0" quotePrefix="0" xfId="0">
      <alignment horizontal="center"/>
    </xf>
    <xf numFmtId="0" fontId="4" fillId="0" borderId="3" applyAlignment="1" pivotButton="0" quotePrefix="0" xfId="0">
      <alignment horizontal="center"/>
    </xf>
    <xf numFmtId="17" fontId="0" fillId="2" borderId="12" applyAlignment="1" pivotButton="0" quotePrefix="0" xfId="0">
      <alignment horizontal="center" vertical="center"/>
    </xf>
    <xf numFmtId="0" fontId="0" fillId="2" borderId="4" applyAlignment="1" pivotButton="0" quotePrefix="0" xfId="0">
      <alignment horizontal="center" vertical="center"/>
    </xf>
    <xf numFmtId="165" fontId="0" fillId="2" borderId="0" applyAlignment="1" pivotButton="0" quotePrefix="0" xfId="0">
      <alignment horizontal="center" vertical="center"/>
    </xf>
    <xf numFmtId="0" fontId="0" fillId="2" borderId="6" applyAlignment="1" pivotButton="0" quotePrefix="0" xfId="0">
      <alignment horizontal="center" vertical="center"/>
    </xf>
    <xf numFmtId="165" fontId="0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/>
    </xf>
    <xf numFmtId="17" fontId="0" fillId="2" borderId="4" applyAlignment="1" pivotButton="0" quotePrefix="0" xfId="0">
      <alignment horizontal="center"/>
    </xf>
    <xf numFmtId="164" fontId="0" fillId="3" borderId="0" applyAlignment="1" pivotButton="0" quotePrefix="0" xfId="1">
      <alignment horizontal="center" vertical="center"/>
    </xf>
    <xf numFmtId="164" fontId="0" fillId="4" borderId="0" applyAlignment="1" pivotButton="0" quotePrefix="0" xfId="1">
      <alignment horizontal="center" vertical="center"/>
    </xf>
    <xf numFmtId="0" fontId="2" fillId="0" borderId="1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164" fontId="0" fillId="0" borderId="0" pivotButton="0" quotePrefix="0" xfId="1"/>
    <xf numFmtId="164" fontId="0" fillId="0" borderId="0" applyAlignment="1" pivotButton="0" quotePrefix="0" xfId="0">
      <alignment horizontal="right"/>
    </xf>
    <xf numFmtId="164" fontId="0" fillId="0" borderId="5" applyAlignment="1" pivotButton="0" quotePrefix="0" xfId="0">
      <alignment horizontal="right"/>
    </xf>
    <xf numFmtId="164" fontId="0" fillId="0" borderId="7" pivotButton="0" quotePrefix="0" xfId="1"/>
    <xf numFmtId="164" fontId="0" fillId="0" borderId="7" applyAlignment="1" pivotButton="0" quotePrefix="0" xfId="0">
      <alignment horizontal="right"/>
    </xf>
    <xf numFmtId="164" fontId="0" fillId="0" borderId="8" applyAlignment="1" pivotButton="0" quotePrefix="0" xfId="0">
      <alignment horizontal="right"/>
    </xf>
    <xf numFmtId="0" fontId="4" fillId="0" borderId="11" applyAlignment="1" pivotButton="0" quotePrefix="0" xfId="0">
      <alignment horizontal="center"/>
    </xf>
    <xf numFmtId="164" fontId="0" fillId="0" borderId="5" pivotButton="0" quotePrefix="0" xfId="1"/>
    <xf numFmtId="165" fontId="0" fillId="2" borderId="0" applyAlignment="1" pivotButton="0" quotePrefix="0" xfId="0">
      <alignment horizontal="center" vertical="center"/>
    </xf>
    <xf numFmtId="164" fontId="0" fillId="3" borderId="0" applyAlignment="1" pivotButton="0" quotePrefix="0" xfId="1">
      <alignment horizontal="center" vertical="center"/>
    </xf>
    <xf numFmtId="164" fontId="0" fillId="4" borderId="0" applyAlignment="1" pivotButton="0" quotePrefix="0" xfId="1">
      <alignment horizontal="center" vertical="center"/>
    </xf>
    <xf numFmtId="164" fontId="0" fillId="0" borderId="0" applyAlignment="1" pivotButton="0" quotePrefix="0" xfId="1">
      <alignment horizontal="center" vertical="center"/>
    </xf>
    <xf numFmtId="164" fontId="0" fillId="0" borderId="5" applyAlignment="1" pivotButton="0" quotePrefix="0" xfId="1">
      <alignment horizontal="center" vertical="center"/>
    </xf>
    <xf numFmtId="164" fontId="0" fillId="0" borderId="8" pivotButton="0" quotePrefix="0" xfId="1"/>
    <xf numFmtId="164" fontId="0" fillId="0" borderId="0" pivotButton="0" quotePrefix="0" xfId="0"/>
    <xf numFmtId="164" fontId="0" fillId="0" borderId="5" pivotButton="0" quotePrefix="0" xfId="0"/>
    <xf numFmtId="165" fontId="0" fillId="2" borderId="7" applyAlignment="1" pivotButton="0" quotePrefix="0" xfId="0">
      <alignment horizontal="center" vertical="center"/>
    </xf>
    <xf numFmtId="164" fontId="0" fillId="0" borderId="7" applyAlignment="1" pivotButton="0" quotePrefix="0" xfId="1">
      <alignment horizontal="center" vertical="center"/>
    </xf>
    <xf numFmtId="164" fontId="0" fillId="0" borderId="8" applyAlignment="1" pivotButton="0" quotePrefix="0" xfId="1">
      <alignment horizontal="center" vertical="center"/>
    </xf>
  </cellXfs>
  <cellStyles count="2">
    <cellStyle name="Normal" xfId="0" builtinId="0"/>
    <cellStyle name="Currency" xfId="1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57"/>
  <sheetViews>
    <sheetView showGridLines="0" tabSelected="1" topLeftCell="B31" zoomScale="70" zoomScaleNormal="70" workbookViewId="0">
      <selection activeCell="L34" sqref="L34"/>
    </sheetView>
  </sheetViews>
  <sheetFormatPr baseColWidth="8" defaultRowHeight="14.5"/>
  <cols>
    <col width="11.26953125" customWidth="1" min="8" max="8"/>
    <col width="11.6328125" bestFit="1" customWidth="1" min="9" max="9"/>
    <col width="14.08984375" bestFit="1" customWidth="1" min="10" max="11"/>
    <col width="15.36328125" bestFit="1" customWidth="1" min="12" max="12"/>
    <col width="16.08984375" bestFit="1" customWidth="1" min="13" max="13"/>
    <col width="13.36328125" bestFit="1" customWidth="1" min="14" max="14"/>
    <col width="12.1796875" bestFit="1" customWidth="1" min="15" max="15"/>
    <col width="11.6328125" bestFit="1" customWidth="1" min="16" max="17"/>
    <col width="11.81640625" bestFit="1" customWidth="1" min="18" max="23"/>
    <col width="12.6328125" bestFit="1" customWidth="1" min="24" max="24"/>
    <col width="11.81640625" bestFit="1" customWidth="1" min="25" max="25"/>
    <col width="13.36328125" bestFit="1" customWidth="1" min="26" max="26"/>
    <col width="11.6328125" bestFit="1" customWidth="1" min="27" max="27"/>
    <col width="12.1796875" bestFit="1" customWidth="1" min="28" max="28"/>
    <col width="12.6328125" bestFit="1" customWidth="1" min="29" max="32"/>
    <col width="10.453125" customWidth="1" min="33" max="39"/>
    <col width="12.1796875" bestFit="1" customWidth="1" min="40" max="40"/>
  </cols>
  <sheetData>
    <row r="1"/>
    <row r="2"/>
    <row r="3"/>
    <row r="4"/>
    <row r="5"/>
    <row r="6" ht="15" customHeight="1" thickBot="1"/>
    <row r="7" ht="15" customHeight="1" thickBot="1">
      <c r="H7" s="53" t="inlineStr">
        <is>
          <t>Generated ACV (Months)</t>
        </is>
      </c>
      <c r="I7" s="54" t="n"/>
      <c r="J7" s="54" t="n"/>
      <c r="K7" s="54" t="n"/>
      <c r="L7" s="54" t="n"/>
      <c r="M7" s="54" t="n"/>
      <c r="N7" s="54" t="n"/>
      <c r="O7" s="54" t="n"/>
      <c r="P7" s="54" t="n"/>
      <c r="Q7" s="54" t="n"/>
      <c r="R7" s="54" t="n"/>
      <c r="S7" s="54" t="n"/>
      <c r="T7" s="54" t="n"/>
      <c r="U7" s="54" t="n"/>
      <c r="V7" s="54" t="n"/>
      <c r="W7" s="54" t="n"/>
      <c r="X7" s="54" t="n"/>
      <c r="Y7" s="54" t="n"/>
      <c r="Z7" s="54" t="n"/>
      <c r="AA7" s="54" t="n"/>
      <c r="AB7" s="54" t="n"/>
      <c r="AC7" s="54" t="n"/>
      <c r="AD7" s="54" t="n"/>
      <c r="AE7" s="54" t="n"/>
      <c r="AF7" s="55" t="n"/>
    </row>
    <row r="8">
      <c r="H8" s="1" t="n"/>
      <c r="I8" s="2" t="inlineStr">
        <is>
          <t>Sales Rep 1</t>
        </is>
      </c>
      <c r="J8" s="2" t="inlineStr">
        <is>
          <t>[Person_1]</t>
        </is>
      </c>
      <c r="K8" s="2" t="inlineStr">
        <is>
          <t>[Person_2] 3</t>
        </is>
      </c>
      <c r="L8" s="2" t="inlineStr">
        <is>
          <t>[Person_3]</t>
        </is>
      </c>
      <c r="M8" s="2" t="inlineStr">
        <is>
          <t>Sales Rep 5</t>
        </is>
      </c>
      <c r="N8" s="2" t="inlineStr">
        <is>
          <t>Sales Rep 6</t>
        </is>
      </c>
      <c r="O8" s="2" t="inlineStr">
        <is>
          <t>Sales Rep 7</t>
        </is>
      </c>
      <c r="P8" s="2" t="inlineStr">
        <is>
          <t>Sales Rep 8</t>
        </is>
      </c>
      <c r="Q8" s="2" t="inlineStr">
        <is>
          <t>Sales Rep 9</t>
        </is>
      </c>
      <c r="R8" s="2" t="inlineStr">
        <is>
          <t>Sales Rep 10</t>
        </is>
      </c>
      <c r="S8" s="2" t="inlineStr">
        <is>
          <t>Sales Rep 11</t>
        </is>
      </c>
      <c r="T8" s="2" t="inlineStr">
        <is>
          <t>Sales Rep 12</t>
        </is>
      </c>
      <c r="U8" s="2" t="inlineStr">
        <is>
          <t>Sales Rep 13</t>
        </is>
      </c>
      <c r="V8" s="2" t="inlineStr">
        <is>
          <t>[Person_2] 14</t>
        </is>
      </c>
      <c r="W8" s="2" t="inlineStr">
        <is>
          <t>Sales Rep 15</t>
        </is>
      </c>
      <c r="X8" s="2" t="inlineStr">
        <is>
          <t>[Person_2] 16</t>
        </is>
      </c>
      <c r="Y8" s="2" t="inlineStr">
        <is>
          <t>[Person_2] 17</t>
        </is>
      </c>
      <c r="Z8" s="2" t="inlineStr">
        <is>
          <t>Team 1</t>
        </is>
      </c>
      <c r="AA8" s="2" t="inlineStr">
        <is>
          <t>Team 2</t>
        </is>
      </c>
      <c r="AB8" s="2" t="inlineStr">
        <is>
          <t>Team 3</t>
        </is>
      </c>
      <c r="AC8" s="2" t="inlineStr">
        <is>
          <t>Team 4</t>
        </is>
      </c>
      <c r="AD8" s="2" t="inlineStr">
        <is>
          <t>Group 1</t>
        </is>
      </c>
      <c r="AE8" s="2" t="inlineStr">
        <is>
          <t>Group 2</t>
        </is>
      </c>
      <c r="AF8" s="3" t="inlineStr">
        <is>
          <t>Region (All)</t>
        </is>
      </c>
    </row>
    <row r="9">
      <c r="H9" s="50" t="n">
        <v>44075</v>
      </c>
      <c r="I9" s="56" t="n">
        <v>1382400</v>
      </c>
      <c r="J9" s="56" t="n">
        <v>1378080</v>
      </c>
      <c r="K9" s="56" t="n">
        <v>0</v>
      </c>
      <c r="L9" s="56" t="n">
        <v>172800</v>
      </c>
      <c r="M9" s="56" t="n">
        <v>0</v>
      </c>
      <c r="N9" s="56" t="n">
        <v>432000</v>
      </c>
      <c r="O9" s="56" t="n">
        <v>833760</v>
      </c>
      <c r="P9" s="56" t="n">
        <v>514080</v>
      </c>
      <c r="Q9" s="56" t="n">
        <v>1123200</v>
      </c>
      <c r="R9" s="56" t="n">
        <v>626400</v>
      </c>
      <c r="S9" s="56" t="n">
        <v>0</v>
      </c>
      <c r="T9" s="56" t="n">
        <v>0</v>
      </c>
      <c r="U9" s="56" t="n">
        <v>0</v>
      </c>
      <c r="V9" s="56" t="n">
        <v>0</v>
      </c>
      <c r="W9" s="56" t="n">
        <v>0</v>
      </c>
      <c r="X9" s="56" t="n">
        <v>0</v>
      </c>
      <c r="Y9" s="56" t="n">
        <v>0</v>
      </c>
      <c r="Z9" s="57" t="n">
        <v>2933280</v>
      </c>
      <c r="AA9" s="57" t="n">
        <v>2903040</v>
      </c>
      <c r="AB9" s="57" t="n">
        <v>626400</v>
      </c>
      <c r="AC9" s="57" t="n">
        <v>0</v>
      </c>
      <c r="AD9" s="57" t="n">
        <v>6462720</v>
      </c>
      <c r="AE9" s="57" t="n">
        <v>0</v>
      </c>
      <c r="AF9" s="58" t="n">
        <v>6462720</v>
      </c>
    </row>
    <row r="10">
      <c r="H10" s="50">
        <f>EDATE(H9,1)</f>
        <v/>
      </c>
      <c r="I10" s="56" t="n">
        <v>699840</v>
      </c>
      <c r="J10" s="56" t="n">
        <v>8925120</v>
      </c>
      <c r="K10" s="56" t="n">
        <v>306720</v>
      </c>
      <c r="L10" s="56" t="n">
        <v>8640</v>
      </c>
      <c r="M10" s="56" t="n">
        <v>0</v>
      </c>
      <c r="N10" s="56" t="n">
        <v>0</v>
      </c>
      <c r="O10" s="56" t="n">
        <v>807840</v>
      </c>
      <c r="P10" s="56" t="n">
        <v>1166400</v>
      </c>
      <c r="Q10" s="56" t="n">
        <v>1019520</v>
      </c>
      <c r="R10" s="56" t="n">
        <v>25920</v>
      </c>
      <c r="S10" s="56" t="n">
        <v>151200</v>
      </c>
      <c r="T10" s="56" t="n">
        <v>0</v>
      </c>
      <c r="U10" s="56" t="n">
        <v>432000</v>
      </c>
      <c r="V10" s="56" t="n">
        <v>0</v>
      </c>
      <c r="W10" s="56" t="n">
        <v>0</v>
      </c>
      <c r="X10" s="56" t="n">
        <v>0</v>
      </c>
      <c r="Y10" s="56" t="n">
        <v>0</v>
      </c>
      <c r="Z10" s="57" t="n">
        <v>9940320</v>
      </c>
      <c r="AA10" s="57" t="n">
        <v>2993760</v>
      </c>
      <c r="AB10" s="57" t="n">
        <v>177120</v>
      </c>
      <c r="AC10" s="57" t="n">
        <v>432000</v>
      </c>
      <c r="AD10" s="57" t="n">
        <v>13111200</v>
      </c>
      <c r="AE10" s="57" t="n">
        <v>432000</v>
      </c>
      <c r="AF10" s="58" t="n">
        <v>13543200</v>
      </c>
    </row>
    <row r="11">
      <c r="H11" s="50">
        <f>EDATE(H10,1)</f>
        <v/>
      </c>
      <c r="I11" s="56" t="n">
        <v>336960</v>
      </c>
      <c r="J11" s="56" t="n">
        <v>1451520</v>
      </c>
      <c r="K11" s="56" t="n">
        <v>1326240</v>
      </c>
      <c r="L11" s="56" t="n">
        <v>1874880</v>
      </c>
      <c r="M11" s="56" t="n">
        <v>0</v>
      </c>
      <c r="N11" s="56" t="n">
        <v>0</v>
      </c>
      <c r="O11" s="56" t="n">
        <v>1105920</v>
      </c>
      <c r="P11" s="56" t="n">
        <v>527040</v>
      </c>
      <c r="Q11" s="56" t="n">
        <v>2164320</v>
      </c>
      <c r="R11" s="56" t="n">
        <v>488160</v>
      </c>
      <c r="S11" s="56" t="n">
        <v>0</v>
      </c>
      <c r="T11" s="56" t="n">
        <v>0</v>
      </c>
      <c r="U11" s="56" t="n">
        <v>0</v>
      </c>
      <c r="V11" s="56" t="n">
        <v>0</v>
      </c>
      <c r="W11" s="56" t="n">
        <v>0</v>
      </c>
      <c r="X11" s="56" t="n">
        <v>0</v>
      </c>
      <c r="Y11" s="56" t="n">
        <v>0</v>
      </c>
      <c r="Z11" s="57" t="n">
        <v>4989600</v>
      </c>
      <c r="AA11" s="57" t="n">
        <v>3797280</v>
      </c>
      <c r="AB11" s="57" t="n">
        <v>488160</v>
      </c>
      <c r="AC11" s="57" t="n">
        <v>0</v>
      </c>
      <c r="AD11" s="57" t="n">
        <v>9275040</v>
      </c>
      <c r="AE11" s="57" t="n">
        <v>0</v>
      </c>
      <c r="AF11" s="58" t="n">
        <v>9275040</v>
      </c>
    </row>
    <row r="12" ht="15" customHeight="1" thickBot="1">
      <c r="H12" s="50">
        <f>EDATE(H11,1)</f>
        <v/>
      </c>
      <c r="I12" s="59" t="n">
        <v>371520</v>
      </c>
      <c r="J12" s="59" t="n">
        <v>3996000</v>
      </c>
      <c r="K12" s="59" t="n">
        <v>1209600</v>
      </c>
      <c r="L12" s="59" t="n">
        <v>2700000</v>
      </c>
      <c r="M12" s="59" t="n">
        <v>0</v>
      </c>
      <c r="N12" s="59" t="n">
        <v>0</v>
      </c>
      <c r="O12" s="59" t="n">
        <v>756000</v>
      </c>
      <c r="P12" s="59" t="n">
        <v>1157760</v>
      </c>
      <c r="Q12" s="59" t="n">
        <v>1058400</v>
      </c>
      <c r="R12" s="59" t="n">
        <v>112320</v>
      </c>
      <c r="S12" s="59" t="n">
        <v>0</v>
      </c>
      <c r="T12" s="59" t="n">
        <v>0</v>
      </c>
      <c r="U12" s="59" t="n">
        <v>0</v>
      </c>
      <c r="V12" s="59" t="n">
        <v>0</v>
      </c>
      <c r="W12" s="59" t="n">
        <v>0</v>
      </c>
      <c r="X12" s="59" t="n">
        <v>0</v>
      </c>
      <c r="Y12" s="59" t="n">
        <v>0</v>
      </c>
      <c r="Z12" s="60" t="n">
        <v>8277120</v>
      </c>
      <c r="AA12" s="60" t="n">
        <v>2972160</v>
      </c>
      <c r="AB12" s="60" t="n">
        <v>112320</v>
      </c>
      <c r="AC12" s="60" t="n">
        <v>0</v>
      </c>
      <c r="AD12" s="60" t="n">
        <v>11361600</v>
      </c>
      <c r="AE12" s="60" t="n">
        <v>0</v>
      </c>
      <c r="AF12" s="61" t="n">
        <v>11361600</v>
      </c>
    </row>
    <row r="13">
      <c r="H13" s="50">
        <f>EDATE(H12,1)</f>
        <v/>
      </c>
      <c r="I13" s="56" t="n">
        <v>492480</v>
      </c>
      <c r="J13" s="56" t="n">
        <v>885600</v>
      </c>
      <c r="K13" s="56" t="n">
        <v>1594080</v>
      </c>
      <c r="L13" s="56" t="n">
        <v>3633120</v>
      </c>
      <c r="M13" s="56" t="n">
        <v>0</v>
      </c>
      <c r="N13" s="56" t="n">
        <v>0</v>
      </c>
      <c r="O13" s="56" t="n">
        <v>1537920</v>
      </c>
      <c r="P13" s="56" t="n">
        <v>894240</v>
      </c>
      <c r="Q13" s="56" t="n">
        <v>1231200</v>
      </c>
      <c r="R13" s="56" t="n">
        <v>125280</v>
      </c>
      <c r="S13" s="56" t="n">
        <v>263520</v>
      </c>
      <c r="T13" s="56" t="n">
        <v>0</v>
      </c>
      <c r="U13" s="56" t="n">
        <v>0</v>
      </c>
      <c r="V13" s="56" t="n">
        <v>0</v>
      </c>
      <c r="W13" s="56" t="n">
        <v>0</v>
      </c>
      <c r="X13" s="56" t="n">
        <v>0</v>
      </c>
      <c r="Y13" s="56" t="n">
        <v>0</v>
      </c>
      <c r="Z13" s="57" t="n">
        <v>6605280</v>
      </c>
      <c r="AA13" s="57" t="n">
        <v>3663360</v>
      </c>
      <c r="AB13" s="57" t="n">
        <v>388800</v>
      </c>
      <c r="AC13" s="57" t="n">
        <v>0</v>
      </c>
      <c r="AD13" s="57" t="n">
        <v>10657440</v>
      </c>
      <c r="AE13" s="57" t="n">
        <v>0</v>
      </c>
      <c r="AF13" s="58" t="n">
        <v>10657440</v>
      </c>
    </row>
    <row r="14">
      <c r="H14" s="50">
        <f>EDATE(H13,1)</f>
        <v/>
      </c>
      <c r="I14" s="56" t="n">
        <v>2682720</v>
      </c>
      <c r="J14" s="56" t="n">
        <v>384480</v>
      </c>
      <c r="K14" s="56" t="n">
        <v>660960</v>
      </c>
      <c r="L14" s="56" t="n">
        <v>501120</v>
      </c>
      <c r="M14" s="56" t="n">
        <v>0</v>
      </c>
      <c r="N14" s="56" t="n">
        <v>0</v>
      </c>
      <c r="O14" s="56" t="n">
        <v>1045440</v>
      </c>
      <c r="P14" s="56" t="n">
        <v>669600</v>
      </c>
      <c r="Q14" s="56" t="n">
        <v>1300320</v>
      </c>
      <c r="R14" s="56" t="n">
        <v>794880</v>
      </c>
      <c r="S14" s="56" t="n">
        <v>17280</v>
      </c>
      <c r="T14" s="56" t="n">
        <v>0</v>
      </c>
      <c r="U14" s="56" t="n">
        <v>0</v>
      </c>
      <c r="V14" s="56" t="n">
        <v>0</v>
      </c>
      <c r="W14" s="56" t="n">
        <v>0</v>
      </c>
      <c r="X14" s="56" t="n">
        <v>0</v>
      </c>
      <c r="Y14" s="56" t="n">
        <v>0</v>
      </c>
      <c r="Z14" s="57" t="n">
        <v>4229280</v>
      </c>
      <c r="AA14" s="57" t="n">
        <v>3015360</v>
      </c>
      <c r="AB14" s="57" t="n">
        <v>812160</v>
      </c>
      <c r="AC14" s="57" t="n">
        <v>0</v>
      </c>
      <c r="AD14" s="57" t="n">
        <v>8056800</v>
      </c>
      <c r="AE14" s="57" t="n">
        <v>0</v>
      </c>
      <c r="AF14" s="58" t="n">
        <v>8056800</v>
      </c>
    </row>
    <row r="15">
      <c r="H15" s="50">
        <f>EDATE(H14,1)</f>
        <v/>
      </c>
      <c r="I15" s="56" t="n">
        <v>60480</v>
      </c>
      <c r="J15" s="56" t="n">
        <v>1105920</v>
      </c>
      <c r="K15" s="56" t="n">
        <v>13262400</v>
      </c>
      <c r="L15" s="56" t="n">
        <v>9560160</v>
      </c>
      <c r="M15" s="56" t="n">
        <v>0</v>
      </c>
      <c r="N15" s="56" t="n">
        <v>0</v>
      </c>
      <c r="O15" s="56" t="n">
        <v>1006560</v>
      </c>
      <c r="P15" s="56" t="n">
        <v>846720</v>
      </c>
      <c r="Q15" s="56" t="n">
        <v>864000</v>
      </c>
      <c r="R15" s="56" t="n">
        <v>440640</v>
      </c>
      <c r="S15" s="56" t="n">
        <v>43200</v>
      </c>
      <c r="T15" s="56" t="n">
        <v>0</v>
      </c>
      <c r="U15" s="56" t="n">
        <v>0</v>
      </c>
      <c r="V15" s="56" t="n">
        <v>0</v>
      </c>
      <c r="W15" s="56" t="n">
        <v>0</v>
      </c>
      <c r="X15" s="56" t="n">
        <v>0</v>
      </c>
      <c r="Y15" s="56" t="n">
        <v>0</v>
      </c>
      <c r="Z15" s="57" t="n">
        <v>23988960</v>
      </c>
      <c r="AA15" s="57" t="n">
        <v>2717280</v>
      </c>
      <c r="AB15" s="57" t="n">
        <v>483840</v>
      </c>
      <c r="AC15" s="57" t="n">
        <v>0</v>
      </c>
      <c r="AD15" s="57" t="n">
        <v>27190080</v>
      </c>
      <c r="AE15" s="57" t="n">
        <v>0</v>
      </c>
      <c r="AF15" s="58" t="n">
        <v>27190080</v>
      </c>
    </row>
    <row r="16">
      <c r="H16" s="50">
        <f>EDATE(H15,1)</f>
        <v/>
      </c>
      <c r="I16" s="56" t="n">
        <v>120960</v>
      </c>
      <c r="J16" s="56" t="n">
        <v>1049760</v>
      </c>
      <c r="K16" s="56" t="n">
        <v>1555200</v>
      </c>
      <c r="L16" s="56" t="n">
        <v>13003200</v>
      </c>
      <c r="M16" s="56" t="n">
        <v>432000</v>
      </c>
      <c r="N16" s="56" t="n">
        <v>129600</v>
      </c>
      <c r="O16" s="56" t="n">
        <v>660960</v>
      </c>
      <c r="P16" s="56" t="n">
        <v>799200</v>
      </c>
      <c r="Q16" s="56" t="n">
        <v>803520</v>
      </c>
      <c r="R16" s="56" t="n">
        <v>267840</v>
      </c>
      <c r="S16" s="56" t="n">
        <v>12960</v>
      </c>
      <c r="T16" s="56" t="n">
        <v>0</v>
      </c>
      <c r="U16" s="56" t="n">
        <v>0</v>
      </c>
      <c r="V16" s="56" t="n">
        <v>0</v>
      </c>
      <c r="W16" s="56" t="n">
        <v>0</v>
      </c>
      <c r="X16" s="56" t="n">
        <v>0</v>
      </c>
      <c r="Y16" s="56" t="n">
        <v>0</v>
      </c>
      <c r="Z16" s="57" t="n">
        <v>15729120</v>
      </c>
      <c r="AA16" s="57" t="n">
        <v>2825280</v>
      </c>
      <c r="AB16" s="57" t="n">
        <v>280800</v>
      </c>
      <c r="AC16" s="57" t="n">
        <v>0</v>
      </c>
      <c r="AD16" s="57" t="n">
        <v>18835200</v>
      </c>
      <c r="AE16" s="57" t="n">
        <v>0</v>
      </c>
      <c r="AF16" s="58" t="n">
        <v>18835200</v>
      </c>
    </row>
    <row r="17">
      <c r="H17" s="50">
        <f>EDATE(H16,1)</f>
        <v/>
      </c>
      <c r="I17" s="56" t="n">
        <v>4656960</v>
      </c>
      <c r="J17" s="56" t="n">
        <v>8488800</v>
      </c>
      <c r="K17" s="56" t="n">
        <v>6125760</v>
      </c>
      <c r="L17" s="56" t="n">
        <v>371520</v>
      </c>
      <c r="M17" s="56" t="n">
        <v>38880</v>
      </c>
      <c r="N17" s="56" t="n">
        <v>0</v>
      </c>
      <c r="O17" s="56" t="n">
        <v>69120</v>
      </c>
      <c r="P17" s="56" t="n">
        <v>1987200</v>
      </c>
      <c r="Q17" s="56" t="n">
        <v>241920</v>
      </c>
      <c r="R17" s="56" t="n">
        <v>2704320</v>
      </c>
      <c r="S17" s="56" t="n">
        <v>38880</v>
      </c>
      <c r="T17" s="56" t="n">
        <v>2505600</v>
      </c>
      <c r="U17" s="56" t="n">
        <v>0</v>
      </c>
      <c r="V17" s="56" t="n">
        <v>864000</v>
      </c>
      <c r="W17" s="56" t="n">
        <v>432000</v>
      </c>
      <c r="X17" s="56" t="n">
        <v>12096000</v>
      </c>
      <c r="Y17" s="56" t="n">
        <v>0</v>
      </c>
      <c r="Z17" s="57" t="n">
        <v>19643040</v>
      </c>
      <c r="AA17" s="57" t="n">
        <v>2337120</v>
      </c>
      <c r="AB17" s="57" t="n">
        <v>2743200</v>
      </c>
      <c r="AC17" s="57" t="n">
        <v>15897600</v>
      </c>
      <c r="AD17" s="57" t="n">
        <v>24723360</v>
      </c>
      <c r="AE17" s="57" t="n">
        <v>15897600</v>
      </c>
      <c r="AF17" s="58" t="n">
        <v>40620960</v>
      </c>
    </row>
    <row r="18">
      <c r="H18" s="50">
        <f>EDATE(H17,1)</f>
        <v/>
      </c>
      <c r="I18" s="56" t="n">
        <v>211680</v>
      </c>
      <c r="J18" s="56" t="n">
        <v>19310400</v>
      </c>
      <c r="K18" s="56" t="n">
        <v>51840</v>
      </c>
      <c r="L18" s="56" t="n">
        <v>1503360</v>
      </c>
      <c r="M18" s="56" t="n">
        <v>0</v>
      </c>
      <c r="N18" s="56" t="n">
        <v>0</v>
      </c>
      <c r="O18" s="56" t="n">
        <v>198720</v>
      </c>
      <c r="P18" s="56" t="n">
        <v>146880</v>
      </c>
      <c r="Q18" s="56" t="n">
        <v>557280</v>
      </c>
      <c r="R18" s="56" t="n">
        <v>660960</v>
      </c>
      <c r="S18" s="56" t="n">
        <v>77760</v>
      </c>
      <c r="T18" s="56" t="n">
        <v>0</v>
      </c>
      <c r="U18" s="56" t="n">
        <v>0</v>
      </c>
      <c r="V18" s="56" t="n">
        <v>0</v>
      </c>
      <c r="W18" s="56" t="n">
        <v>0</v>
      </c>
      <c r="X18" s="56" t="n">
        <v>0</v>
      </c>
      <c r="Y18" s="56" t="n">
        <v>228960</v>
      </c>
      <c r="Z18" s="57" t="n">
        <v>21077280</v>
      </c>
      <c r="AA18" s="57" t="n">
        <v>902880</v>
      </c>
      <c r="AB18" s="57" t="n">
        <v>738720</v>
      </c>
      <c r="AC18" s="57" t="n">
        <v>228960</v>
      </c>
      <c r="AD18" s="57" t="n">
        <v>22718880</v>
      </c>
      <c r="AE18" s="57" t="n">
        <v>228960</v>
      </c>
      <c r="AF18" s="58" t="n">
        <v>22947840</v>
      </c>
    </row>
    <row r="19">
      <c r="H19" s="50">
        <f>EDATE(H18,1)</f>
        <v/>
      </c>
      <c r="I19" s="56" t="n">
        <v>0</v>
      </c>
      <c r="J19" s="56" t="n">
        <v>0</v>
      </c>
      <c r="K19" s="56" t="n">
        <v>0</v>
      </c>
      <c r="L19" s="56" t="n">
        <v>0</v>
      </c>
      <c r="M19" s="56" t="n">
        <v>0</v>
      </c>
      <c r="N19" s="56" t="n">
        <v>0</v>
      </c>
      <c r="O19" s="56" t="n">
        <v>0</v>
      </c>
      <c r="P19" s="56" t="n">
        <v>0</v>
      </c>
      <c r="Q19" s="56" t="n">
        <v>0</v>
      </c>
      <c r="R19" s="56" t="n">
        <v>0</v>
      </c>
      <c r="S19" s="56" t="n">
        <v>0</v>
      </c>
      <c r="T19" s="56" t="n">
        <v>0</v>
      </c>
      <c r="U19" s="56" t="n">
        <v>0</v>
      </c>
      <c r="V19" s="56" t="n">
        <v>0</v>
      </c>
      <c r="W19" s="56" t="n">
        <v>0</v>
      </c>
      <c r="X19" s="56" t="n">
        <v>0</v>
      </c>
      <c r="Y19" s="56" t="n">
        <v>0</v>
      </c>
      <c r="Z19" s="57" t="n">
        <v>0</v>
      </c>
      <c r="AA19" s="57" t="n">
        <v>0</v>
      </c>
      <c r="AB19" s="57" t="n">
        <v>0</v>
      </c>
      <c r="AC19" s="57" t="n">
        <v>0</v>
      </c>
      <c r="AD19" s="57" t="n">
        <v>0</v>
      </c>
      <c r="AE19" s="57" t="n">
        <v>0</v>
      </c>
      <c r="AF19" s="58" t="n">
        <v>0</v>
      </c>
    </row>
    <row r="20">
      <c r="H20" s="50">
        <f>EDATE(H19,1)</f>
        <v/>
      </c>
      <c r="I20" s="56" t="n">
        <v>0</v>
      </c>
      <c r="J20" s="56" t="n">
        <v>0</v>
      </c>
      <c r="K20" s="56" t="n">
        <v>0</v>
      </c>
      <c r="L20" s="56" t="n">
        <v>0</v>
      </c>
      <c r="M20" s="56" t="n">
        <v>0</v>
      </c>
      <c r="N20" s="56" t="n">
        <v>0</v>
      </c>
      <c r="O20" s="56" t="n">
        <v>0</v>
      </c>
      <c r="P20" s="56" t="n">
        <v>0</v>
      </c>
      <c r="Q20" s="56" t="n">
        <v>0</v>
      </c>
      <c r="R20" s="56" t="n">
        <v>0</v>
      </c>
      <c r="S20" s="56" t="n">
        <v>0</v>
      </c>
      <c r="T20" s="56" t="n">
        <v>0</v>
      </c>
      <c r="U20" s="56" t="n">
        <v>0</v>
      </c>
      <c r="V20" s="56" t="n">
        <v>0</v>
      </c>
      <c r="W20" s="56" t="n">
        <v>0</v>
      </c>
      <c r="X20" s="56" t="n">
        <v>0</v>
      </c>
      <c r="Y20" s="56" t="n">
        <v>0</v>
      </c>
      <c r="Z20" s="57" t="n">
        <v>0</v>
      </c>
      <c r="AA20" s="57" t="n">
        <v>0</v>
      </c>
      <c r="AB20" s="57" t="n">
        <v>0</v>
      </c>
      <c r="AC20" s="57" t="n">
        <v>0</v>
      </c>
      <c r="AD20" s="57" t="n">
        <v>0</v>
      </c>
      <c r="AE20" s="57" t="n">
        <v>0</v>
      </c>
      <c r="AF20" s="58" t="n">
        <v>0</v>
      </c>
    </row>
    <row r="21">
      <c r="H21" s="50">
        <f>EDATE(H20,1)</f>
        <v/>
      </c>
      <c r="I21" s="56" t="n">
        <v>0</v>
      </c>
      <c r="J21" s="56" t="n">
        <v>0</v>
      </c>
      <c r="K21" s="56" t="n">
        <v>0</v>
      </c>
      <c r="L21" s="56" t="n">
        <v>0</v>
      </c>
      <c r="M21" s="56" t="n">
        <v>0</v>
      </c>
      <c r="N21" s="56" t="n">
        <v>0</v>
      </c>
      <c r="O21" s="56" t="n">
        <v>0</v>
      </c>
      <c r="P21" s="56" t="n">
        <v>0</v>
      </c>
      <c r="Q21" s="56" t="n">
        <v>0</v>
      </c>
      <c r="R21" s="56" t="n">
        <v>0</v>
      </c>
      <c r="S21" s="56" t="n">
        <v>0</v>
      </c>
      <c r="T21" s="56" t="n">
        <v>0</v>
      </c>
      <c r="U21" s="56" t="n">
        <v>0</v>
      </c>
      <c r="V21" s="56" t="n">
        <v>0</v>
      </c>
      <c r="W21" s="56" t="n">
        <v>0</v>
      </c>
      <c r="X21" s="56" t="n">
        <v>0</v>
      </c>
      <c r="Y21" s="56" t="n">
        <v>0</v>
      </c>
      <c r="Z21" s="57" t="n">
        <v>0</v>
      </c>
      <c r="AA21" s="57" t="n">
        <v>0</v>
      </c>
      <c r="AB21" s="57" t="n">
        <v>0</v>
      </c>
      <c r="AC21" s="57" t="n">
        <v>0</v>
      </c>
      <c r="AD21" s="57" t="n">
        <v>0</v>
      </c>
      <c r="AE21" s="57" t="n">
        <v>0</v>
      </c>
      <c r="AF21" s="58" t="n">
        <v>0</v>
      </c>
    </row>
    <row r="22">
      <c r="H22" s="50">
        <f>EDATE(H21,1)</f>
        <v/>
      </c>
      <c r="I22" s="56" t="n">
        <v>0</v>
      </c>
      <c r="J22" s="56" t="n">
        <v>0</v>
      </c>
      <c r="K22" s="56" t="n">
        <v>0</v>
      </c>
      <c r="L22" s="56" t="n">
        <v>0</v>
      </c>
      <c r="M22" s="56" t="n">
        <v>0</v>
      </c>
      <c r="N22" s="56" t="n">
        <v>0</v>
      </c>
      <c r="O22" s="56" t="n">
        <v>0</v>
      </c>
      <c r="P22" s="56" t="n">
        <v>0</v>
      </c>
      <c r="Q22" s="56" t="n">
        <v>0</v>
      </c>
      <c r="R22" s="56" t="n">
        <v>0</v>
      </c>
      <c r="S22" s="56" t="n">
        <v>0</v>
      </c>
      <c r="T22" s="56" t="n">
        <v>0</v>
      </c>
      <c r="U22" s="56" t="n">
        <v>0</v>
      </c>
      <c r="V22" s="56" t="n">
        <v>0</v>
      </c>
      <c r="W22" s="56" t="n">
        <v>0</v>
      </c>
      <c r="X22" s="56" t="n">
        <v>0</v>
      </c>
      <c r="Y22" s="56" t="n">
        <v>0</v>
      </c>
      <c r="Z22" s="57" t="n">
        <v>0</v>
      </c>
      <c r="AA22" s="57" t="n">
        <v>0</v>
      </c>
      <c r="AB22" s="57" t="n">
        <v>0</v>
      </c>
      <c r="AC22" s="57" t="n">
        <v>0</v>
      </c>
      <c r="AD22" s="57" t="n">
        <v>0</v>
      </c>
      <c r="AE22" s="57" t="n">
        <v>0</v>
      </c>
      <c r="AF22" s="58" t="n">
        <v>0</v>
      </c>
    </row>
    <row r="23">
      <c r="H23" s="50">
        <f>EDATE(H22,1)</f>
        <v/>
      </c>
      <c r="I23" s="56" t="n">
        <v>0</v>
      </c>
      <c r="J23" s="56" t="n">
        <v>0</v>
      </c>
      <c r="K23" s="56" t="n">
        <v>0</v>
      </c>
      <c r="L23" s="56" t="n">
        <v>0</v>
      </c>
      <c r="M23" s="56" t="n">
        <v>0</v>
      </c>
      <c r="N23" s="56" t="n">
        <v>0</v>
      </c>
      <c r="O23" s="56" t="n">
        <v>0</v>
      </c>
      <c r="P23" s="56" t="n">
        <v>0</v>
      </c>
      <c r="Q23" s="56" t="n">
        <v>0</v>
      </c>
      <c r="R23" s="56" t="n">
        <v>0</v>
      </c>
      <c r="S23" s="56" t="n">
        <v>0</v>
      </c>
      <c r="T23" s="56" t="n">
        <v>0</v>
      </c>
      <c r="U23" s="56" t="n">
        <v>0</v>
      </c>
      <c r="V23" s="56" t="n">
        <v>0</v>
      </c>
      <c r="W23" s="56" t="n">
        <v>0</v>
      </c>
      <c r="X23" s="56" t="n">
        <v>0</v>
      </c>
      <c r="Y23" s="56" t="n">
        <v>0</v>
      </c>
      <c r="Z23" s="57" t="n">
        <v>0</v>
      </c>
      <c r="AA23" s="57" t="n">
        <v>0</v>
      </c>
      <c r="AB23" s="57" t="n">
        <v>0</v>
      </c>
      <c r="AC23" s="57" t="n">
        <v>0</v>
      </c>
      <c r="AD23" s="57" t="n">
        <v>0</v>
      </c>
      <c r="AE23" s="57" t="n">
        <v>0</v>
      </c>
      <c r="AF23" s="58" t="n">
        <v>0</v>
      </c>
    </row>
    <row r="24" ht="15" customHeight="1" thickBot="1">
      <c r="H24" s="50">
        <f>EDATE(H23,1)</f>
        <v/>
      </c>
      <c r="I24" s="59" t="n">
        <v>0</v>
      </c>
      <c r="J24" s="59" t="n">
        <v>0</v>
      </c>
      <c r="K24" s="59" t="n">
        <v>0</v>
      </c>
      <c r="L24" s="59" t="n">
        <v>0</v>
      </c>
      <c r="M24" s="59" t="n">
        <v>0</v>
      </c>
      <c r="N24" s="59" t="n">
        <v>0</v>
      </c>
      <c r="O24" s="59" t="n">
        <v>0</v>
      </c>
      <c r="P24" s="59" t="n">
        <v>0</v>
      </c>
      <c r="Q24" s="59" t="n">
        <v>0</v>
      </c>
      <c r="R24" s="59" t="n">
        <v>0</v>
      </c>
      <c r="S24" s="59" t="n">
        <v>0</v>
      </c>
      <c r="T24" s="59" t="n">
        <v>0</v>
      </c>
      <c r="U24" s="59" t="n">
        <v>0</v>
      </c>
      <c r="V24" s="59" t="n">
        <v>0</v>
      </c>
      <c r="W24" s="59" t="n">
        <v>0</v>
      </c>
      <c r="X24" s="59" t="n">
        <v>0</v>
      </c>
      <c r="Y24" s="59" t="n">
        <v>0</v>
      </c>
      <c r="Z24" s="60" t="n">
        <v>0</v>
      </c>
      <c r="AA24" s="60" t="n">
        <v>0</v>
      </c>
      <c r="AB24" s="60" t="n">
        <v>0</v>
      </c>
      <c r="AC24" s="60" t="n">
        <v>0</v>
      </c>
      <c r="AD24" s="60" t="n">
        <v>0</v>
      </c>
      <c r="AE24" s="60" t="n">
        <v>0</v>
      </c>
      <c r="AF24" s="61" t="n">
        <v>0</v>
      </c>
    </row>
    <row r="25"/>
    <row r="26"/>
    <row r="27"/>
    <row r="28"/>
    <row r="29" ht="15" customHeight="1" thickBot="1"/>
    <row r="30">
      <c r="K30" s="34" t="inlineStr">
        <is>
          <t>Selection Sales</t>
        </is>
      </c>
    </row>
    <row r="31" ht="15" customHeight="1" thickBot="1">
      <c r="K31" s="35" t="inlineStr">
        <is>
          <t>Team 1</t>
        </is>
      </c>
    </row>
    <row r="32" ht="21.5" customHeight="1" thickBot="1">
      <c r="X32" s="62" t="inlineStr">
        <is>
          <t>Target ACV 2021</t>
        </is>
      </c>
      <c r="Y32" s="54" t="n"/>
      <c r="Z32" s="54" t="n"/>
      <c r="AA32" s="54" t="n"/>
      <c r="AB32" s="54" t="n"/>
      <c r="AC32" s="54" t="n"/>
      <c r="AD32" s="54" t="n"/>
      <c r="AE32" s="54" t="n"/>
      <c r="AF32" s="54" t="n"/>
      <c r="AG32" s="54" t="n"/>
      <c r="AH32" s="54" t="n"/>
      <c r="AI32" s="54" t="n"/>
      <c r="AJ32" s="54" t="n"/>
      <c r="AK32" s="54" t="n"/>
      <c r="AL32" s="54" t="n"/>
      <c r="AM32" s="54" t="n"/>
      <c r="AN32" s="55" t="n"/>
    </row>
    <row r="33">
      <c r="K33" s="32" t="inlineStr">
        <is>
          <t>Selection Year</t>
        </is>
      </c>
      <c r="L33" s="33" t="inlineStr">
        <is>
          <t>Selection Month</t>
        </is>
      </c>
      <c r="M33" s="24" t="inlineStr">
        <is>
          <t>Month Number</t>
        </is>
      </c>
      <c r="X33" s="18" t="n"/>
      <c r="Y33" s="44" t="n">
        <v>44075</v>
      </c>
      <c r="Z33" s="44">
        <f>EDATE(Y33,1)</f>
        <v/>
      </c>
      <c r="AA33" s="44">
        <f>EDATE(Z33,1)</f>
        <v/>
      </c>
      <c r="AB33" s="44">
        <f>EDATE(AA33,1)</f>
        <v/>
      </c>
      <c r="AC33" s="44">
        <f>EDATE(AB33,1)</f>
        <v/>
      </c>
      <c r="AD33" s="44">
        <f>EDATE(AC33,1)</f>
        <v/>
      </c>
      <c r="AE33" s="44">
        <f>EDATE(AD33,1)</f>
        <v/>
      </c>
      <c r="AF33" s="44">
        <f>EDATE(AE33,1)</f>
        <v/>
      </c>
      <c r="AG33" s="44">
        <f>EDATE(AF33,1)</f>
        <v/>
      </c>
      <c r="AH33" s="44">
        <f>EDATE(AG33,1)</f>
        <v/>
      </c>
      <c r="AI33" s="44">
        <f>EDATE(AH33,1)</f>
        <v/>
      </c>
      <c r="AJ33" s="44">
        <f>EDATE(AI33,1)</f>
        <v/>
      </c>
      <c r="AK33" s="44">
        <f>EDATE(AJ33,1)</f>
        <v/>
      </c>
      <c r="AL33" s="44">
        <f>EDATE(AK33,1)</f>
        <v/>
      </c>
      <c r="AM33" s="44">
        <f>EDATE(AL33,1)</f>
        <v/>
      </c>
      <c r="AN33" s="44">
        <f>EDATE(AM33,1)</f>
        <v/>
      </c>
    </row>
    <row r="34" ht="15" customHeight="1" thickBot="1">
      <c r="K34" s="36" t="n">
        <v>2020</v>
      </c>
      <c r="L34" s="37" t="inlineStr">
        <is>
          <t>Nov</t>
        </is>
      </c>
      <c r="M34" s="49">
        <f>MONTH(L34&amp;1)</f>
        <v/>
      </c>
      <c r="X34" s="1" t="inlineStr">
        <is>
          <t>Team 1</t>
        </is>
      </c>
      <c r="Y34" s="56" t="n">
        <v>1900800</v>
      </c>
      <c r="Z34" s="56" t="n">
        <v>1900800</v>
      </c>
      <c r="AA34" s="56" t="n">
        <v>1900800</v>
      </c>
      <c r="AB34" s="56" t="n">
        <v>1900800</v>
      </c>
      <c r="AC34" s="56" t="n">
        <v>1900800</v>
      </c>
      <c r="AD34" s="56" t="n">
        <v>1900800</v>
      </c>
      <c r="AE34" s="56" t="n">
        <v>1900800</v>
      </c>
      <c r="AF34" s="56" t="n">
        <v>1900800</v>
      </c>
      <c r="AG34" s="56" t="n">
        <v>1900800</v>
      </c>
      <c r="AH34" s="56" t="n">
        <v>1900800</v>
      </c>
      <c r="AI34" s="56" t="n">
        <v>1900800</v>
      </c>
      <c r="AJ34" s="56" t="n">
        <v>1900800</v>
      </c>
      <c r="AK34" s="56" t="n">
        <v>1900800</v>
      </c>
      <c r="AL34" s="56" t="n">
        <v>1900800</v>
      </c>
      <c r="AM34" s="56" t="n">
        <v>1900800</v>
      </c>
      <c r="AN34" s="63" t="n">
        <v>1900800</v>
      </c>
    </row>
    <row r="35" ht="15" customHeight="1" thickBot="1">
      <c r="X35" s="1" t="inlineStr">
        <is>
          <t>Team 2</t>
        </is>
      </c>
      <c r="Y35" s="56" t="n">
        <v>1555200</v>
      </c>
      <c r="Z35" s="56" t="n">
        <v>1555200</v>
      </c>
      <c r="AA35" s="56" t="n">
        <v>1555200</v>
      </c>
      <c r="AB35" s="56" t="n">
        <v>1555200</v>
      </c>
      <c r="AC35" s="56" t="n">
        <v>1555200</v>
      </c>
      <c r="AD35" s="56" t="n">
        <v>1555200</v>
      </c>
      <c r="AE35" s="56" t="n">
        <v>1555200</v>
      </c>
      <c r="AF35" s="56" t="n">
        <v>1555200</v>
      </c>
      <c r="AG35" s="56" t="n">
        <v>1555200</v>
      </c>
      <c r="AH35" s="56" t="n">
        <v>1555200</v>
      </c>
      <c r="AI35" s="56" t="n">
        <v>1555200</v>
      </c>
      <c r="AJ35" s="56" t="n">
        <v>1555200</v>
      </c>
      <c r="AK35" s="56" t="n">
        <v>1555200</v>
      </c>
      <c r="AL35" s="56" t="n">
        <v>1555200</v>
      </c>
      <c r="AM35" s="56" t="n">
        <v>1555200</v>
      </c>
      <c r="AN35" s="63" t="n">
        <v>1555200</v>
      </c>
    </row>
    <row r="36" ht="15" customHeight="1" thickBot="1">
      <c r="J36" s="29" t="inlineStr">
        <is>
          <t>Month Number</t>
        </is>
      </c>
      <c r="K36" s="30" t="inlineStr">
        <is>
          <t>Month</t>
        </is>
      </c>
      <c r="L36" s="30" t="inlineStr">
        <is>
          <t>ACV</t>
        </is>
      </c>
      <c r="M36" s="30" t="inlineStr">
        <is>
          <t>Target (x3 Quote)</t>
        </is>
      </c>
      <c r="N36" s="30" t="inlineStr">
        <is>
          <t>Above Target</t>
        </is>
      </c>
      <c r="O36" s="31" t="inlineStr">
        <is>
          <t>Below Target</t>
        </is>
      </c>
      <c r="X36" s="1" t="inlineStr">
        <is>
          <t>Team 3</t>
        </is>
      </c>
      <c r="Y36" s="56" t="n">
        <v>950400</v>
      </c>
      <c r="Z36" s="56" t="n">
        <v>950400</v>
      </c>
      <c r="AA36" s="56" t="n">
        <v>950400</v>
      </c>
      <c r="AB36" s="56" t="n">
        <v>950400</v>
      </c>
      <c r="AC36" s="56" t="n">
        <v>950400</v>
      </c>
      <c r="AD36" s="56" t="n">
        <v>950400</v>
      </c>
      <c r="AE36" s="56" t="n">
        <v>950400</v>
      </c>
      <c r="AF36" s="56" t="n">
        <v>950400</v>
      </c>
      <c r="AG36" s="56" t="n">
        <v>950400</v>
      </c>
      <c r="AH36" s="56" t="n">
        <v>950400</v>
      </c>
      <c r="AI36" s="56" t="n">
        <v>950400</v>
      </c>
      <c r="AJ36" s="56" t="n">
        <v>950400</v>
      </c>
      <c r="AK36" s="56" t="n">
        <v>950400</v>
      </c>
      <c r="AL36" s="56" t="n">
        <v>950400</v>
      </c>
      <c r="AM36" s="56" t="n">
        <v>950400</v>
      </c>
      <c r="AN36" s="63" t="n">
        <v>950400</v>
      </c>
    </row>
    <row r="37" ht="15" customHeight="1" thickBot="1">
      <c r="J37" s="45">
        <f>J38-1</f>
        <v/>
      </c>
      <c r="K37" s="64">
        <f>EDATE(K38,-1)</f>
        <v/>
      </c>
      <c r="L37" s="65">
        <f>INDEX($I$9:$AF$24,MATCH($K37,$H$9:$H$24,0),MATCH($K$31,$I$8:$AF$8,0))</f>
        <v/>
      </c>
      <c r="M37" s="66">
        <f>3*INDEX($Y$34:$AN$57,MATCH($K$31,$X$34:$X$57,0),MATCH(K37,$Y$33:$AN$33,0))</f>
        <v/>
      </c>
      <c r="N37" s="67">
        <f>IF(L37&gt;M37,L37,NA())</f>
        <v/>
      </c>
      <c r="O37" s="68">
        <f>IF(L37&lt;M37,L37,NA())</f>
        <v/>
      </c>
      <c r="X37" s="10" t="inlineStr">
        <is>
          <t>Team 4</t>
        </is>
      </c>
      <c r="Y37" s="59" t="n">
        <v>1950000</v>
      </c>
      <c r="Z37" s="59" t="n">
        <v>1950000</v>
      </c>
      <c r="AA37" s="59" t="n">
        <v>1950000</v>
      </c>
      <c r="AB37" s="59" t="n">
        <v>1950000</v>
      </c>
      <c r="AC37" s="59" t="n">
        <v>1950000</v>
      </c>
      <c r="AD37" s="59" t="n">
        <v>1950000</v>
      </c>
      <c r="AE37" s="59" t="n">
        <v>1950000</v>
      </c>
      <c r="AF37" s="59" t="n">
        <v>1950000</v>
      </c>
      <c r="AG37" s="59" t="n">
        <v>1950000</v>
      </c>
      <c r="AH37" s="59" t="n">
        <v>1950000</v>
      </c>
      <c r="AI37" s="59" t="n">
        <v>1950000</v>
      </c>
      <c r="AJ37" s="59" t="n">
        <v>1950000</v>
      </c>
      <c r="AK37" s="59" t="n">
        <v>1950000</v>
      </c>
      <c r="AL37" s="59" t="n">
        <v>1950000</v>
      </c>
      <c r="AM37" s="59" t="n">
        <v>1950000</v>
      </c>
      <c r="AN37" s="69" t="n">
        <v>1950000</v>
      </c>
    </row>
    <row r="38">
      <c r="J38" s="45">
        <f>J39-1</f>
        <v/>
      </c>
      <c r="K38" s="64">
        <f>EDATE(K39,-1)</f>
        <v/>
      </c>
      <c r="L38" s="65">
        <f>INDEX($I$9:$AF$24,MATCH($K38,$H$9:$H$24,0),MATCH($K$31,$I$8:$AF$8,0))</f>
        <v/>
      </c>
      <c r="M38" s="66">
        <f>3*INDEX($Y$34:$AN$57,MATCH($K$31,$X$34:$X$57,0),MATCH(K38,$Y$33:$AN$33,0))</f>
        <v/>
      </c>
      <c r="N38" s="67">
        <f>IF(L38&gt;M38,L38,NA())</f>
        <v/>
      </c>
      <c r="O38" s="68">
        <f>IF(L38&lt;M38,L38,NA())</f>
        <v/>
      </c>
      <c r="X38" s="1" t="inlineStr">
        <is>
          <t>Group 1</t>
        </is>
      </c>
      <c r="Y38" s="70" t="n">
        <v>4406400</v>
      </c>
      <c r="Z38" s="70" t="n">
        <v>4406400</v>
      </c>
      <c r="AA38" s="70" t="n">
        <v>4406400</v>
      </c>
      <c r="AB38" s="70" t="n">
        <v>4406400</v>
      </c>
      <c r="AC38" s="70" t="n">
        <v>4406400</v>
      </c>
      <c r="AD38" s="70" t="n">
        <v>4406400</v>
      </c>
      <c r="AE38" s="70" t="n">
        <v>4406400</v>
      </c>
      <c r="AF38" s="70" t="n">
        <v>4406400</v>
      </c>
      <c r="AG38" s="70" t="n">
        <v>4406400</v>
      </c>
      <c r="AH38" s="70" t="n">
        <v>4406400</v>
      </c>
      <c r="AI38" s="70" t="n">
        <v>4406400</v>
      </c>
      <c r="AJ38" s="70" t="n">
        <v>4406400</v>
      </c>
      <c r="AK38" s="70" t="n">
        <v>4406400</v>
      </c>
      <c r="AL38" s="70" t="n">
        <v>4406400</v>
      </c>
      <c r="AM38" s="70" t="n">
        <v>4406400</v>
      </c>
      <c r="AN38" s="71" t="n">
        <v>4406400</v>
      </c>
    </row>
    <row r="39">
      <c r="J39" s="45">
        <f>J40-1</f>
        <v/>
      </c>
      <c r="K39" s="64">
        <f>EDATE(K40,-1)</f>
        <v/>
      </c>
      <c r="L39" s="65">
        <f>INDEX($I$9:$AF$24,MATCH($K39,$H$9:$H$24,0),MATCH($K$31,$I$8:$AF$8,0))</f>
        <v/>
      </c>
      <c r="M39" s="66">
        <f>3*INDEX($Y$34:$AN$57,MATCH($K$31,$X$34:$X$57,0),MATCH(K39,$Y$33:$AN$33,0))</f>
        <v/>
      </c>
      <c r="N39" s="67">
        <f>IF(L39&gt;M39,L39,NA())</f>
        <v/>
      </c>
      <c r="O39" s="68">
        <f>IF(L39&lt;M39,L39,NA())</f>
        <v/>
      </c>
      <c r="X39" s="23" t="inlineStr">
        <is>
          <t>Group 2</t>
        </is>
      </c>
      <c r="Y39" s="70" t="n">
        <v>1950000</v>
      </c>
      <c r="Z39" s="70" t="n">
        <v>1950000</v>
      </c>
      <c r="AA39" s="70" t="n">
        <v>1950000</v>
      </c>
      <c r="AB39" s="70" t="n">
        <v>1950000</v>
      </c>
      <c r="AC39" s="70" t="n">
        <v>1950000</v>
      </c>
      <c r="AD39" s="70" t="n">
        <v>1950000</v>
      </c>
      <c r="AE39" s="70" t="n">
        <v>1950000</v>
      </c>
      <c r="AF39" s="70" t="n">
        <v>1950000</v>
      </c>
      <c r="AG39" s="70" t="n">
        <v>1950000</v>
      </c>
      <c r="AH39" s="70" t="n">
        <v>1950000</v>
      </c>
      <c r="AI39" s="70" t="n">
        <v>1950000</v>
      </c>
      <c r="AJ39" s="70" t="n">
        <v>1950000</v>
      </c>
      <c r="AK39" s="70" t="n">
        <v>1950000</v>
      </c>
      <c r="AL39" s="70" t="n">
        <v>1950000</v>
      </c>
      <c r="AM39" s="70" t="n">
        <v>1950000</v>
      </c>
      <c r="AN39" s="71" t="n">
        <v>1950000</v>
      </c>
    </row>
    <row r="40" ht="15" customHeight="1" thickBot="1">
      <c r="J40" s="45">
        <f>J41-1</f>
        <v/>
      </c>
      <c r="K40" s="64">
        <f>EDATE(K41,-1)</f>
        <v/>
      </c>
      <c r="L40" s="65">
        <f>INDEX($I$9:$AF$24,MATCH($K40,$H$9:$H$24,0),MATCH($K$31,$I$8:$AF$8,0))</f>
        <v/>
      </c>
      <c r="M40" s="66">
        <f>3*INDEX($Y$34:$AN$57,MATCH($K$31,$X$34:$X$57,0),MATCH(K40,$Y$33:$AN$33,0))</f>
        <v/>
      </c>
      <c r="N40" s="67">
        <f>IF(L40&gt;M40,L40,NA())</f>
        <v/>
      </c>
      <c r="O40" s="68">
        <f>IF(L40&lt;M40,L40,NA())</f>
        <v/>
      </c>
      <c r="X40" s="10" t="inlineStr">
        <is>
          <t>Region (All)</t>
        </is>
      </c>
      <c r="Y40" s="59" t="n">
        <v>2616640</v>
      </c>
      <c r="Z40" s="59" t="n">
        <v>2616640</v>
      </c>
      <c r="AA40" s="59" t="n">
        <v>2616640</v>
      </c>
      <c r="AB40" s="59" t="n">
        <v>2037680</v>
      </c>
      <c r="AC40" s="59" t="n">
        <v>2643657.696</v>
      </c>
      <c r="AD40" s="59" t="n">
        <v>2904484.608</v>
      </c>
      <c r="AE40" s="59" t="n">
        <v>3155044.464</v>
      </c>
      <c r="AF40" s="59" t="n">
        <v>2873901.888</v>
      </c>
      <c r="AG40" s="59" t="n">
        <v>3155044.464</v>
      </c>
      <c r="AH40" s="59" t="n">
        <v>3408990.264</v>
      </c>
      <c r="AI40" s="59" t="n">
        <v>3104146.089</v>
      </c>
      <c r="AJ40" s="59" t="n">
        <v>3659550.12</v>
      </c>
      <c r="AK40" s="59" t="n">
        <v>3659550.12</v>
      </c>
      <c r="AL40" s="59" t="n">
        <v>3913495.92</v>
      </c>
      <c r="AM40" s="59" t="n">
        <v>3561248.52</v>
      </c>
      <c r="AN40" s="69" t="n">
        <v>2511278.208</v>
      </c>
    </row>
    <row r="41" ht="15" customHeight="1" thickBot="1">
      <c r="J41" s="47">
        <f>MONTH(L34&amp;1)</f>
        <v/>
      </c>
      <c r="K41" s="72">
        <f>DATE(K34,MONTH(L34&amp;1),1)</f>
        <v/>
      </c>
      <c r="L41" s="65">
        <f>INDEX($I$9:$AF$24,MATCH($K41,$H$9:$H$24,0),MATCH($K$31,$I$8:$AF$8,0))</f>
        <v/>
      </c>
      <c r="M41" s="66">
        <f>3*INDEX($Y$34:$AN$57,MATCH($K$31,$X$34:$X$57,0),MATCH(K41,$Y$33:$AN$33,0))</f>
        <v/>
      </c>
      <c r="N41" s="73">
        <f>IF(L41&gt;M41,L41,NA())</f>
        <v/>
      </c>
      <c r="O41" s="74">
        <f>IF(L41&lt;M41,L41,NA())</f>
        <v/>
      </c>
      <c r="X41" s="1" t="inlineStr">
        <is>
          <t>Sales Rep 1</t>
        </is>
      </c>
      <c r="Y41" s="56" t="n">
        <v>475200</v>
      </c>
      <c r="Z41" s="56" t="n">
        <v>475200</v>
      </c>
      <c r="AA41" s="56" t="n">
        <v>475200</v>
      </c>
      <c r="AB41" s="56" t="n">
        <v>475200</v>
      </c>
      <c r="AC41" s="56" t="n">
        <v>475200</v>
      </c>
      <c r="AD41" s="56" t="n">
        <v>475200</v>
      </c>
      <c r="AE41" s="56" t="n">
        <v>475200</v>
      </c>
      <c r="AF41" s="56" t="n">
        <v>475200</v>
      </c>
      <c r="AG41" s="56" t="n">
        <v>475200</v>
      </c>
      <c r="AH41" s="56" t="n">
        <v>475200</v>
      </c>
      <c r="AI41" s="56" t="n">
        <v>475200</v>
      </c>
      <c r="AJ41" s="56" t="n">
        <v>475200</v>
      </c>
      <c r="AK41" s="56" t="n">
        <v>475200</v>
      </c>
      <c r="AL41" s="56" t="n">
        <v>475200</v>
      </c>
      <c r="AM41" s="56" t="n">
        <v>475200</v>
      </c>
      <c r="AN41" s="63" t="n">
        <v>475200</v>
      </c>
    </row>
    <row r="42">
      <c r="X42" s="1" t="inlineStr">
        <is>
          <t>[Person_1]</t>
        </is>
      </c>
      <c r="Y42" s="56" t="n">
        <v>475200</v>
      </c>
      <c r="Z42" s="56" t="n">
        <v>475200</v>
      </c>
      <c r="AA42" s="56" t="n">
        <v>475200</v>
      </c>
      <c r="AB42" s="56" t="n">
        <v>475200</v>
      </c>
      <c r="AC42" s="56" t="n">
        <v>475200</v>
      </c>
      <c r="AD42" s="56" t="n">
        <v>475200</v>
      </c>
      <c r="AE42" s="56" t="n">
        <v>475200</v>
      </c>
      <c r="AF42" s="56" t="n">
        <v>475200</v>
      </c>
      <c r="AG42" s="56" t="n">
        <v>475200</v>
      </c>
      <c r="AH42" s="56" t="n">
        <v>475200</v>
      </c>
      <c r="AI42" s="56" t="n">
        <v>475200</v>
      </c>
      <c r="AJ42" s="56" t="n">
        <v>475200</v>
      </c>
      <c r="AK42" s="56" t="n">
        <v>475200</v>
      </c>
      <c r="AL42" s="56" t="n">
        <v>475200</v>
      </c>
      <c r="AM42" s="56" t="n">
        <v>475200</v>
      </c>
      <c r="AN42" s="63" t="n">
        <v>475200</v>
      </c>
    </row>
    <row r="43">
      <c r="X43" s="1" t="inlineStr">
        <is>
          <t>[Person_2] 3</t>
        </is>
      </c>
      <c r="Y43" s="56" t="n">
        <v>475200</v>
      </c>
      <c r="Z43" s="56" t="n">
        <v>475200</v>
      </c>
      <c r="AA43" s="56" t="n">
        <v>475200</v>
      </c>
      <c r="AB43" s="56" t="n">
        <v>475200</v>
      </c>
      <c r="AC43" s="56" t="n">
        <v>475200</v>
      </c>
      <c r="AD43" s="56" t="n">
        <v>475200</v>
      </c>
      <c r="AE43" s="56" t="n">
        <v>475200</v>
      </c>
      <c r="AF43" s="56" t="n">
        <v>475200</v>
      </c>
      <c r="AG43" s="56" t="n">
        <v>475200</v>
      </c>
      <c r="AH43" s="56" t="n">
        <v>475200</v>
      </c>
      <c r="AI43" s="56" t="n">
        <v>475200</v>
      </c>
      <c r="AJ43" s="56" t="n">
        <v>475200</v>
      </c>
      <c r="AK43" s="56" t="n">
        <v>475200</v>
      </c>
      <c r="AL43" s="56" t="n">
        <v>475200</v>
      </c>
      <c r="AM43" s="56" t="n">
        <v>475200</v>
      </c>
      <c r="AN43" s="63" t="n">
        <v>475200</v>
      </c>
    </row>
    <row r="44">
      <c r="X44" s="1" t="inlineStr">
        <is>
          <t>[Person_3]</t>
        </is>
      </c>
      <c r="Y44" s="56" t="n">
        <v>475200</v>
      </c>
      <c r="Z44" s="56" t="n">
        <v>475200</v>
      </c>
      <c r="AA44" s="56" t="n">
        <v>475200</v>
      </c>
      <c r="AB44" s="56" t="n">
        <v>475200</v>
      </c>
      <c r="AC44" s="56" t="n">
        <v>475200</v>
      </c>
      <c r="AD44" s="56" t="n">
        <v>475200</v>
      </c>
      <c r="AE44" s="56" t="n">
        <v>475200</v>
      </c>
      <c r="AF44" s="56" t="n">
        <v>475200</v>
      </c>
      <c r="AG44" s="56" t="n">
        <v>475200</v>
      </c>
      <c r="AH44" s="56" t="n">
        <v>475200</v>
      </c>
      <c r="AI44" s="56" t="n">
        <v>475200</v>
      </c>
      <c r="AJ44" s="56" t="n">
        <v>475200</v>
      </c>
      <c r="AK44" s="56" t="n">
        <v>475200</v>
      </c>
      <c r="AL44" s="56" t="n">
        <v>475200</v>
      </c>
      <c r="AM44" s="56" t="n">
        <v>475200</v>
      </c>
      <c r="AN44" s="63" t="n">
        <v>475200</v>
      </c>
    </row>
    <row r="45">
      <c r="X45" s="1" t="inlineStr">
        <is>
          <t>Sales Rep 5</t>
        </is>
      </c>
      <c r="Y45" s="56" t="n">
        <v>388800</v>
      </c>
      <c r="Z45" s="56" t="n">
        <v>388800</v>
      </c>
      <c r="AA45" s="56" t="n">
        <v>388800</v>
      </c>
      <c r="AB45" s="56" t="n">
        <v>388800</v>
      </c>
      <c r="AC45" s="56" t="n">
        <v>388800</v>
      </c>
      <c r="AD45" s="56" t="n">
        <v>388800</v>
      </c>
      <c r="AE45" s="56" t="n">
        <v>388800</v>
      </c>
      <c r="AF45" s="56" t="n">
        <v>388800</v>
      </c>
      <c r="AG45" s="56" t="n">
        <v>388800</v>
      </c>
      <c r="AH45" s="56" t="n">
        <v>388800</v>
      </c>
      <c r="AI45" s="56" t="n">
        <v>388800</v>
      </c>
      <c r="AJ45" s="56" t="n">
        <v>388800</v>
      </c>
      <c r="AK45" s="56" t="n">
        <v>388800</v>
      </c>
      <c r="AL45" s="56" t="n">
        <v>388800</v>
      </c>
      <c r="AM45" s="56" t="n">
        <v>388800</v>
      </c>
      <c r="AN45" s="63" t="n">
        <v>388800</v>
      </c>
    </row>
    <row r="46">
      <c r="X46" s="1" t="inlineStr">
        <is>
          <t>Sales Rep 6</t>
        </is>
      </c>
      <c r="Y46" s="56" t="n">
        <v>388800</v>
      </c>
      <c r="Z46" s="56" t="n">
        <v>388800</v>
      </c>
      <c r="AA46" s="56" t="n">
        <v>388800</v>
      </c>
      <c r="AB46" s="56" t="n">
        <v>388800</v>
      </c>
      <c r="AC46" s="56" t="n">
        <v>388800</v>
      </c>
      <c r="AD46" s="56" t="n">
        <v>388800</v>
      </c>
      <c r="AE46" s="56" t="n">
        <v>388800</v>
      </c>
      <c r="AF46" s="56" t="n">
        <v>388800</v>
      </c>
      <c r="AG46" s="56" t="n">
        <v>388800</v>
      </c>
      <c r="AH46" s="56" t="n">
        <v>388800</v>
      </c>
      <c r="AI46" s="56" t="n">
        <v>388800</v>
      </c>
      <c r="AJ46" s="56" t="n">
        <v>388800</v>
      </c>
      <c r="AK46" s="56" t="n">
        <v>388800</v>
      </c>
      <c r="AL46" s="56" t="n">
        <v>388800</v>
      </c>
      <c r="AM46" s="56" t="n">
        <v>388800</v>
      </c>
      <c r="AN46" s="63" t="n">
        <v>388800</v>
      </c>
    </row>
    <row r="47">
      <c r="X47" s="1" t="inlineStr">
        <is>
          <t>Sales Rep 7</t>
        </is>
      </c>
      <c r="Y47" s="56" t="n">
        <v>388800</v>
      </c>
      <c r="Z47" s="56" t="n">
        <v>388800</v>
      </c>
      <c r="AA47" s="56" t="n">
        <v>388800</v>
      </c>
      <c r="AB47" s="56" t="n">
        <v>388800</v>
      </c>
      <c r="AC47" s="56" t="n">
        <v>388800</v>
      </c>
      <c r="AD47" s="56" t="n">
        <v>388800</v>
      </c>
      <c r="AE47" s="56" t="n">
        <v>388800</v>
      </c>
      <c r="AF47" s="56" t="n">
        <v>388800</v>
      </c>
      <c r="AG47" s="56" t="n">
        <v>388800</v>
      </c>
      <c r="AH47" s="56" t="n">
        <v>388800</v>
      </c>
      <c r="AI47" s="56" t="n">
        <v>388800</v>
      </c>
      <c r="AJ47" s="56" t="n">
        <v>388800</v>
      </c>
      <c r="AK47" s="56" t="n">
        <v>388800</v>
      </c>
      <c r="AL47" s="56" t="n">
        <v>388800</v>
      </c>
      <c r="AM47" s="56" t="n">
        <v>388800</v>
      </c>
      <c r="AN47" s="63" t="n">
        <v>388800</v>
      </c>
    </row>
    <row r="48">
      <c r="X48" s="1" t="inlineStr">
        <is>
          <t>Sales Rep 8</t>
        </is>
      </c>
      <c r="Y48" s="56" t="n">
        <v>388800</v>
      </c>
      <c r="Z48" s="56" t="n">
        <v>388800</v>
      </c>
      <c r="AA48" s="56" t="n">
        <v>388800</v>
      </c>
      <c r="AB48" s="56" t="n">
        <v>388800</v>
      </c>
      <c r="AC48" s="56" t="n">
        <v>388800</v>
      </c>
      <c r="AD48" s="56" t="n">
        <v>388800</v>
      </c>
      <c r="AE48" s="56" t="n">
        <v>388800</v>
      </c>
      <c r="AF48" s="56" t="n">
        <v>388800</v>
      </c>
      <c r="AG48" s="56" t="n">
        <v>388800</v>
      </c>
      <c r="AH48" s="56" t="n">
        <v>388800</v>
      </c>
      <c r="AI48" s="56" t="n">
        <v>388800</v>
      </c>
      <c r="AJ48" s="56" t="n">
        <v>388800</v>
      </c>
      <c r="AK48" s="56" t="n">
        <v>388800</v>
      </c>
      <c r="AL48" s="56" t="n">
        <v>388800</v>
      </c>
      <c r="AM48" s="56" t="n">
        <v>388800</v>
      </c>
      <c r="AN48" s="63" t="n">
        <v>388800</v>
      </c>
    </row>
    <row r="49">
      <c r="X49" s="1" t="inlineStr">
        <is>
          <t>Sales Rep 9</t>
        </is>
      </c>
      <c r="Y49" s="56" t="n">
        <v>475200</v>
      </c>
      <c r="Z49" s="56" t="n">
        <v>475200</v>
      </c>
      <c r="AA49" s="56" t="n">
        <v>475200</v>
      </c>
      <c r="AB49" s="56" t="n">
        <v>475200</v>
      </c>
      <c r="AC49" s="56" t="n">
        <v>475200</v>
      </c>
      <c r="AD49" s="56" t="n">
        <v>475200</v>
      </c>
      <c r="AE49" s="56" t="n">
        <v>475200</v>
      </c>
      <c r="AF49" s="56" t="n">
        <v>475200</v>
      </c>
      <c r="AG49" s="56" t="n">
        <v>475200</v>
      </c>
      <c r="AH49" s="56" t="n">
        <v>475200</v>
      </c>
      <c r="AI49" s="56" t="n">
        <v>475200</v>
      </c>
      <c r="AJ49" s="56" t="n">
        <v>475200</v>
      </c>
      <c r="AK49" s="56" t="n">
        <v>475200</v>
      </c>
      <c r="AL49" s="56" t="n">
        <v>475200</v>
      </c>
      <c r="AM49" s="56" t="n">
        <v>475200</v>
      </c>
      <c r="AN49" s="63" t="n">
        <v>475200</v>
      </c>
    </row>
    <row r="50">
      <c r="X50" s="1" t="inlineStr">
        <is>
          <t>Sales Rep 10</t>
        </is>
      </c>
      <c r="Y50" s="56" t="n">
        <v>475200</v>
      </c>
      <c r="Z50" s="56" t="n">
        <v>475200</v>
      </c>
      <c r="AA50" s="56" t="n">
        <v>475200</v>
      </c>
      <c r="AB50" s="56" t="n">
        <v>475200</v>
      </c>
      <c r="AC50" s="56" t="n">
        <v>475200</v>
      </c>
      <c r="AD50" s="56" t="n">
        <v>475200</v>
      </c>
      <c r="AE50" s="56" t="n">
        <v>475200</v>
      </c>
      <c r="AF50" s="56" t="n">
        <v>475200</v>
      </c>
      <c r="AG50" s="56" t="n">
        <v>475200</v>
      </c>
      <c r="AH50" s="56" t="n">
        <v>475200</v>
      </c>
      <c r="AI50" s="56" t="n">
        <v>475200</v>
      </c>
      <c r="AJ50" s="56" t="n">
        <v>475200</v>
      </c>
      <c r="AK50" s="56" t="n">
        <v>475200</v>
      </c>
      <c r="AL50" s="56" t="n">
        <v>475200</v>
      </c>
      <c r="AM50" s="56" t="n">
        <v>475200</v>
      </c>
      <c r="AN50" s="63" t="n">
        <v>475200</v>
      </c>
    </row>
    <row r="51">
      <c r="X51" s="1" t="inlineStr">
        <is>
          <t>Sales Rep 11</t>
        </is>
      </c>
      <c r="Y51" s="56" t="n">
        <v>1950000</v>
      </c>
      <c r="Z51" s="56" t="n">
        <v>1950000</v>
      </c>
      <c r="AA51" s="56" t="n">
        <v>1950000</v>
      </c>
      <c r="AB51" s="56" t="n">
        <v>1950000</v>
      </c>
      <c r="AC51" s="56" t="n">
        <v>1950000</v>
      </c>
      <c r="AD51" s="56" t="n">
        <v>1950000</v>
      </c>
      <c r="AE51" s="56" t="n">
        <v>1950000</v>
      </c>
      <c r="AF51" s="56" t="n">
        <v>1950000</v>
      </c>
      <c r="AG51" s="56" t="n">
        <v>1950000</v>
      </c>
      <c r="AH51" s="56" t="n">
        <v>1950000</v>
      </c>
      <c r="AI51" s="56" t="n">
        <v>1950000</v>
      </c>
      <c r="AJ51" s="56" t="n">
        <v>1950000</v>
      </c>
      <c r="AK51" s="56" t="n">
        <v>1950000</v>
      </c>
      <c r="AL51" s="56" t="n">
        <v>1950000</v>
      </c>
      <c r="AM51" s="56" t="n">
        <v>1950000</v>
      </c>
      <c r="AN51" s="63" t="n">
        <v>1950000</v>
      </c>
    </row>
    <row r="52">
      <c r="X52" s="1" t="inlineStr">
        <is>
          <t>Sales Rep 12</t>
        </is>
      </c>
      <c r="Y52" s="56" t="n">
        <v>1950000</v>
      </c>
      <c r="Z52" s="56" t="n">
        <v>1950000</v>
      </c>
      <c r="AA52" s="56" t="n">
        <v>1950000</v>
      </c>
      <c r="AB52" s="56" t="n">
        <v>1950000</v>
      </c>
      <c r="AC52" s="56" t="n">
        <v>1950000</v>
      </c>
      <c r="AD52" s="56" t="n">
        <v>1950000</v>
      </c>
      <c r="AE52" s="56" t="n">
        <v>1950000</v>
      </c>
      <c r="AF52" s="56" t="n">
        <v>1950000</v>
      </c>
      <c r="AG52" s="56" t="n">
        <v>1950000</v>
      </c>
      <c r="AH52" s="56" t="n">
        <v>1950000</v>
      </c>
      <c r="AI52" s="56" t="n">
        <v>1950000</v>
      </c>
      <c r="AJ52" s="56" t="n">
        <v>1950000</v>
      </c>
      <c r="AK52" s="56" t="n">
        <v>1950000</v>
      </c>
      <c r="AL52" s="56" t="n">
        <v>1950000</v>
      </c>
      <c r="AM52" s="56" t="n">
        <v>1950000</v>
      </c>
      <c r="AN52" s="63" t="n">
        <v>1950000</v>
      </c>
    </row>
    <row r="53">
      <c r="X53" s="1" t="inlineStr">
        <is>
          <t>Sales Rep 13</t>
        </is>
      </c>
      <c r="Y53" s="56" t="n">
        <v>1950000</v>
      </c>
      <c r="Z53" s="56" t="n">
        <v>1950000</v>
      </c>
      <c r="AA53" s="56" t="n">
        <v>1950000</v>
      </c>
      <c r="AB53" s="56" t="n">
        <v>1950000</v>
      </c>
      <c r="AC53" s="56" t="n">
        <v>1950000</v>
      </c>
      <c r="AD53" s="56" t="n">
        <v>1950000</v>
      </c>
      <c r="AE53" s="56" t="n">
        <v>1950000</v>
      </c>
      <c r="AF53" s="56" t="n">
        <v>1950000</v>
      </c>
      <c r="AG53" s="56" t="n">
        <v>1950000</v>
      </c>
      <c r="AH53" s="56" t="n">
        <v>1950000</v>
      </c>
      <c r="AI53" s="56" t="n">
        <v>1950000</v>
      </c>
      <c r="AJ53" s="56" t="n">
        <v>1950000</v>
      </c>
      <c r="AK53" s="56" t="n">
        <v>1950000</v>
      </c>
      <c r="AL53" s="56" t="n">
        <v>1950000</v>
      </c>
      <c r="AM53" s="56" t="n">
        <v>1950000</v>
      </c>
      <c r="AN53" s="63" t="n">
        <v>1950000</v>
      </c>
    </row>
    <row r="54">
      <c r="X54" s="1" t="inlineStr">
        <is>
          <t>[Person_2] 14</t>
        </is>
      </c>
      <c r="Y54" s="56" t="n">
        <v>1950000</v>
      </c>
      <c r="Z54" s="56" t="n">
        <v>1950000</v>
      </c>
      <c r="AA54" s="56" t="n">
        <v>1950000</v>
      </c>
      <c r="AB54" s="56" t="n">
        <v>1950000</v>
      </c>
      <c r="AC54" s="56" t="n">
        <v>1950000</v>
      </c>
      <c r="AD54" s="56" t="n">
        <v>1950000</v>
      </c>
      <c r="AE54" s="56" t="n">
        <v>1950000</v>
      </c>
      <c r="AF54" s="56" t="n">
        <v>1950000</v>
      </c>
      <c r="AG54" s="56" t="n">
        <v>1950000</v>
      </c>
      <c r="AH54" s="56" t="n">
        <v>1950000</v>
      </c>
      <c r="AI54" s="56" t="n">
        <v>1950000</v>
      </c>
      <c r="AJ54" s="56" t="n">
        <v>1950000</v>
      </c>
      <c r="AK54" s="56" t="n">
        <v>1950000</v>
      </c>
      <c r="AL54" s="56" t="n">
        <v>1950000</v>
      </c>
      <c r="AM54" s="56" t="n">
        <v>1950000</v>
      </c>
      <c r="AN54" s="63" t="n">
        <v>1950000</v>
      </c>
    </row>
    <row r="55">
      <c r="X55" s="1" t="inlineStr">
        <is>
          <t>Sales Rep 15</t>
        </is>
      </c>
      <c r="Y55" s="56" t="n">
        <v>1950000</v>
      </c>
      <c r="Z55" s="56" t="n">
        <v>1950000</v>
      </c>
      <c r="AA55" s="56" t="n">
        <v>1950000</v>
      </c>
      <c r="AB55" s="56" t="n">
        <v>1950000</v>
      </c>
      <c r="AC55" s="56" t="n">
        <v>1950000</v>
      </c>
      <c r="AD55" s="56" t="n">
        <v>1950000</v>
      </c>
      <c r="AE55" s="56" t="n">
        <v>1950000</v>
      </c>
      <c r="AF55" s="56" t="n">
        <v>1950000</v>
      </c>
      <c r="AG55" s="56" t="n">
        <v>1950000</v>
      </c>
      <c r="AH55" s="56" t="n">
        <v>1950000</v>
      </c>
      <c r="AI55" s="56" t="n">
        <v>1950000</v>
      </c>
      <c r="AJ55" s="56" t="n">
        <v>1950000</v>
      </c>
      <c r="AK55" s="56" t="n">
        <v>1950000</v>
      </c>
      <c r="AL55" s="56" t="n">
        <v>1950000</v>
      </c>
      <c r="AM55" s="56" t="n">
        <v>1950000</v>
      </c>
      <c r="AN55" s="63" t="n">
        <v>1950000</v>
      </c>
    </row>
    <row r="56">
      <c r="X56" s="1" t="inlineStr">
        <is>
          <t>[Person_2] 16</t>
        </is>
      </c>
      <c r="Y56" s="56" t="n">
        <v>1950000</v>
      </c>
      <c r="Z56" s="56" t="n">
        <v>1950000</v>
      </c>
      <c r="AA56" s="56" t="n">
        <v>1950000</v>
      </c>
      <c r="AB56" s="56" t="n">
        <v>1950000</v>
      </c>
      <c r="AC56" s="56" t="n">
        <v>1950000</v>
      </c>
      <c r="AD56" s="56" t="n">
        <v>1950000</v>
      </c>
      <c r="AE56" s="56" t="n">
        <v>1950000</v>
      </c>
      <c r="AF56" s="56" t="n">
        <v>1950000</v>
      </c>
      <c r="AG56" s="56" t="n">
        <v>1950000</v>
      </c>
      <c r="AH56" s="56" t="n">
        <v>1950000</v>
      </c>
      <c r="AI56" s="56" t="n">
        <v>1950000</v>
      </c>
      <c r="AJ56" s="56" t="n">
        <v>1950000</v>
      </c>
      <c r="AK56" s="56" t="n">
        <v>1950000</v>
      </c>
      <c r="AL56" s="56" t="n">
        <v>1950000</v>
      </c>
      <c r="AM56" s="56" t="n">
        <v>1950000</v>
      </c>
      <c r="AN56" s="63" t="n">
        <v>1950000</v>
      </c>
    </row>
    <row r="57" ht="15" customHeight="1" thickBot="1">
      <c r="X57" s="10" t="inlineStr">
        <is>
          <t>[Person_2] 17</t>
        </is>
      </c>
      <c r="Y57" s="59" t="n">
        <v>1950000</v>
      </c>
      <c r="Z57" s="59" t="n">
        <v>1950000</v>
      </c>
      <c r="AA57" s="59" t="n">
        <v>1950000</v>
      </c>
      <c r="AB57" s="59" t="n">
        <v>1950000</v>
      </c>
      <c r="AC57" s="59" t="n">
        <v>1950000</v>
      </c>
      <c r="AD57" s="59" t="n">
        <v>1950000</v>
      </c>
      <c r="AE57" s="59" t="n">
        <v>1950000</v>
      </c>
      <c r="AF57" s="59" t="n">
        <v>1950000</v>
      </c>
      <c r="AG57" s="59" t="n">
        <v>1950000</v>
      </c>
      <c r="AH57" s="59" t="n">
        <v>1950000</v>
      </c>
      <c r="AI57" s="59" t="n">
        <v>1950000</v>
      </c>
      <c r="AJ57" s="59" t="n">
        <v>1950000</v>
      </c>
      <c r="AK57" s="59" t="n">
        <v>1950000</v>
      </c>
      <c r="AL57" s="59" t="n">
        <v>1950000</v>
      </c>
      <c r="AM57" s="59" t="n">
        <v>1950000</v>
      </c>
      <c r="AN57" s="69" t="n">
        <v>1950000</v>
      </c>
    </row>
  </sheetData>
  <mergeCells count="2">
    <mergeCell ref="X32:AN32"/>
    <mergeCell ref="H7:AF7"/>
  </mergeCells>
  <dataValidations count="3">
    <dataValidation sqref="K34" showDropDown="0" showInputMessage="1" showErrorMessage="1" allowBlank="1" type="list">
      <formula1>"2020,2021"</formula1>
    </dataValidation>
    <dataValidation sqref="L34" showDropDown="0" showInputMessage="1" showErrorMessage="1" allowBlank="1" type="list">
      <formula1>"Jan,Feb,Mar,Apr,May,Jun,Jul,Aug,Sep,Oct,Nov,Dec"</formula1>
    </dataValidation>
    <dataValidation sqref="K31" showDropDown="0" showInputMessage="1" showErrorMessage="1" allowBlank="1" type="list">
      <formula1>$I$8:$AF$8</formula1>
    </dataValidation>
  </dataValidations>
  <pageMargins left="0.7" right="0.7" top="0.75" bottom="0.75" header="0.3" footer="0.3"/>
  <pageSetup orientation="portrait" paperSize="9" horizontalDpi="360" verticalDpi="36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Luis</dc:creator>
  <dcterms:created xsi:type="dcterms:W3CDTF">2021-06-23T20:51:06Z</dcterms:created>
  <dcterms:modified xsi:type="dcterms:W3CDTF">2025-09-29T14:35:59Z</dcterms:modified>
  <cp:lastModifiedBy>Glenn Kennedy</cp:lastModifiedBy>
</cp:coreProperties>
</file>