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Sheet2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b val="1"/>
      <color theme="0"/>
      <sz val="16"/>
      <scheme val="minor"/>
    </font>
    <font>
      <name val="Aptos Narrow"/>
      <family val="2"/>
      <color theme="1"/>
      <sz val="26"/>
      <scheme val="minor"/>
    </font>
    <font>
      <name val="Aptos Narrow"/>
      <family val="2"/>
      <b val="1"/>
      <color theme="1"/>
      <sz val="14"/>
      <scheme val="minor"/>
    </font>
    <font>
      <name val="Aptos Narrow"/>
      <family val="2"/>
      <b val="1"/>
      <color theme="0"/>
      <sz val="13"/>
      <scheme val="minor"/>
    </font>
    <font>
      <name val="Aptos Narrow"/>
      <family val="2"/>
      <i val="1"/>
      <color rgb="FF0000FF"/>
      <sz val="11"/>
      <scheme val="minor"/>
    </font>
    <font>
      <name val="Aptos Narrow"/>
      <family val="2"/>
      <b val="1"/>
      <color theme="1"/>
      <sz val="11"/>
      <u val="single"/>
      <scheme val="minor"/>
    </font>
    <font>
      <name val="Aptos Narrow"/>
      <family val="2"/>
      <color rgb="FF0000FF"/>
      <sz val="9"/>
      <scheme val="minor"/>
    </font>
    <font>
      <name val="Aptos Narrow"/>
      <family val="2"/>
      <color rgb="FF0000FF"/>
      <sz val="11"/>
      <scheme val="minor"/>
    </font>
    <font>
      <name val="Aptos Narrow"/>
      <family val="2"/>
      <b val="1"/>
      <color rgb="FF0000FF"/>
      <sz val="12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b val="1"/>
      <color rgb="FFCC00CC"/>
      <sz val="14"/>
      <scheme val="minor"/>
    </font>
    <font>
      <name val="Aptos Narrow"/>
      <family val="2"/>
      <b val="1"/>
      <i val="1"/>
      <color rgb="FF0000FF"/>
      <sz val="14"/>
      <scheme val="minor"/>
    </font>
  </fonts>
  <fills count="6">
    <fill>
      <patternFill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1" xfId="0">
      <alignment horizontal="left" vertical="center" wrapText="1"/>
    </xf>
    <xf numFmtId="0" fontId="1" fillId="0" borderId="2" applyAlignment="1" pivotButton="0" quotePrefix="1" xfId="0">
      <alignment horizontal="left" vertical="center" wrapText="1"/>
    </xf>
    <xf numFmtId="0" fontId="1" fillId="0" borderId="3" applyAlignment="1" pivotButton="0" quotePrefix="1" xfId="0">
      <alignment horizontal="left" vertical="center" wrapText="1"/>
    </xf>
    <xf numFmtId="0" fontId="2" fillId="2" borderId="4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0" fontId="4" fillId="3" borderId="5" applyAlignment="1" pivotButton="0" quotePrefix="0" xfId="0">
      <alignment horizontal="center" vertical="center"/>
    </xf>
    <xf numFmtId="0" fontId="0" fillId="0" borderId="6" applyAlignment="1" pivotButton="0" quotePrefix="0" xfId="0">
      <alignment vertical="center"/>
    </xf>
    <xf numFmtId="0" fontId="2" fillId="2" borderId="7" applyAlignment="1" pivotButton="0" quotePrefix="0" xfId="0">
      <alignment horizontal="center" vertical="center" wrapText="1"/>
    </xf>
    <xf numFmtId="0" fontId="4" fillId="3" borderId="8" applyAlignment="1" pivotButton="0" quotePrefix="0" xfId="0">
      <alignment horizontal="left" vertical="center"/>
    </xf>
    <xf numFmtId="0" fontId="5" fillId="0" borderId="8" applyAlignment="1" pivotButton="0" quotePrefix="0" xfId="0">
      <alignment horizontal="center" vertical="center"/>
    </xf>
    <xf numFmtId="0" fontId="4" fillId="3" borderId="9" applyAlignment="1" pivotButton="0" quotePrefix="0" xfId="0">
      <alignment horizontal="left" vertical="center"/>
    </xf>
    <xf numFmtId="0" fontId="5" fillId="0" borderId="9" applyAlignment="1" pivotButton="0" quotePrefix="0" xfId="0">
      <alignment horizontal="center" vertical="center"/>
    </xf>
    <xf numFmtId="0" fontId="4" fillId="3" borderId="10" applyAlignment="1" pivotButton="0" quotePrefix="0" xfId="0">
      <alignment horizontal="left" vertical="center"/>
    </xf>
    <xf numFmtId="0" fontId="5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1" xfId="0">
      <alignment vertical="center"/>
    </xf>
    <xf numFmtId="0" fontId="9" fillId="4" borderId="0" applyAlignment="1" pivotButton="0" quotePrefix="0" xfId="0">
      <alignment horizontal="center" vertical="center"/>
    </xf>
    <xf numFmtId="0" fontId="0" fillId="0" borderId="0" applyAlignment="1" pivotButton="0" quotePrefix="1" xfId="0">
      <alignment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0" fillId="0" borderId="11" applyAlignment="1" pivotButton="0" quotePrefix="0" xfId="0">
      <alignment vertical="center"/>
    </xf>
    <xf numFmtId="0" fontId="12" fillId="4" borderId="5" applyAlignment="1" pivotButton="0" quotePrefix="0" xfId="0">
      <alignment horizontal="center" vertical="center"/>
    </xf>
    <xf numFmtId="0" fontId="13" fillId="0" borderId="5" applyAlignment="1" pivotButton="0" quotePrefix="0" xfId="0">
      <alignment horizontal="center" vertical="center"/>
    </xf>
    <xf numFmtId="0" fontId="0" fillId="5" borderId="0" applyAlignment="1" pivotButton="0" quotePrefix="0" xfId="0">
      <alignment vertical="center"/>
    </xf>
    <xf numFmtId="0" fontId="0" fillId="5" borderId="0" applyAlignment="1" pivotButton="0" quotePrefix="1" xfId="0">
      <alignment vertical="center"/>
    </xf>
  </cellXfs>
  <cellStyles count="1">
    <cellStyle name="Normal" xfId="0" builtinId="0"/>
  </cellStyles>
  <dxfs count="4">
    <dxf>
      <font>
        <b val="1"/>
        <color theme="0"/>
      </font>
      <fill>
        <patternFill>
          <bgColor rgb="FF008000"/>
        </patternFill>
      </fill>
    </dxf>
    <dxf>
      <font>
        <b val="1"/>
        <color theme="0"/>
      </font>
      <fill>
        <patternFill>
          <bgColor rgb="FFFFCC00"/>
        </patternFill>
      </fill>
    </dxf>
    <dxf>
      <font>
        <b val="1"/>
        <color theme="0"/>
      </font>
      <fill>
        <patternFill>
          <bgColor rgb="FF993366"/>
        </patternFill>
      </fill>
    </dxf>
    <dxf>
      <font>
        <b val="1"/>
        <color theme="0"/>
      </font>
      <fill>
        <patternFill>
          <bgColor rgb="FFFF0000"/>
        </patternFill>
      </fill>
    </dxf>
  </dxfs>
  <tableStyles count="1" defaultTableStyle="TableStyleMedium2" defaultPivotStyle="PivotStyleLight16">
    <tableStyle name="Invisible" pivot="0" table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40"/>
  <sheetViews>
    <sheetView tabSelected="1" workbookViewId="0">
      <pane ySplit="11" topLeftCell="A12" activePane="bottomLeft" state="frozen"/>
      <selection pane="bottomLeft" activeCell="D16" sqref="D16"/>
    </sheetView>
  </sheetViews>
  <sheetFormatPr baseColWidth="8" defaultRowHeight="15"/>
  <cols>
    <col width="2.7109375" customWidth="1" style="5" min="1" max="1"/>
    <col width="24.7109375" customWidth="1" style="5" min="2" max="4"/>
    <col width="21.28515625" customWidth="1" style="5" min="5" max="9"/>
    <col width="22.7109375" customWidth="1" style="5" min="10" max="10"/>
    <col width="15.7109375" customWidth="1" style="5" min="11" max="12"/>
    <col width="9.140625" customWidth="1" style="5" min="13" max="16384"/>
  </cols>
  <sheetData>
    <row r="1"/>
    <row r="2" ht="40.5" customHeight="1">
      <c r="B2" s="1" t="inlineStr">
        <is>
          <t xml:space="preserve">                                          Consequences
  Likelihood</t>
        </is>
      </c>
      <c r="C2" s="2" t="n"/>
      <c r="D2" s="3" t="n"/>
      <c r="E2" s="4" t="inlineStr">
        <is>
          <t>Consequences</t>
        </is>
      </c>
      <c r="F2" s="4" t="inlineStr">
        <is>
          <t>Consequences</t>
        </is>
      </c>
      <c r="G2" s="4" t="inlineStr">
        <is>
          <t>Consequences</t>
        </is>
      </c>
      <c r="H2" s="4" t="inlineStr">
        <is>
          <t>Consequences</t>
        </is>
      </c>
      <c r="I2" s="4" t="inlineStr">
        <is>
          <t>Consequences</t>
        </is>
      </c>
      <c r="AA2" s="6" t="n"/>
    </row>
    <row r="3" ht="34.5" customHeight="1">
      <c r="B3" s="7" t="n"/>
      <c r="E3" s="8" t="inlineStr">
        <is>
          <t>Insignificant</t>
        </is>
      </c>
      <c r="F3" s="8" t="inlineStr">
        <is>
          <t>Minor</t>
        </is>
      </c>
      <c r="G3" s="8" t="inlineStr">
        <is>
          <t>Moderate</t>
        </is>
      </c>
      <c r="H3" s="8" t="inlineStr">
        <is>
          <t>Significant</t>
        </is>
      </c>
      <c r="I3" s="8" t="inlineStr">
        <is>
          <t>Severe</t>
        </is>
      </c>
      <c r="AA3" s="6" t="n"/>
    </row>
    <row r="4" ht="34.5" customHeight="1">
      <c r="B4" s="9" t="n"/>
      <c r="E4" s="8" t="inlineStr">
        <is>
          <t>1 - Insignificant</t>
        </is>
      </c>
      <c r="F4" s="8" t="inlineStr">
        <is>
          <t>2 - Minor</t>
        </is>
      </c>
      <c r="G4" s="8" t="inlineStr">
        <is>
          <t>3 - Moderate</t>
        </is>
      </c>
      <c r="H4" s="8" t="inlineStr">
        <is>
          <t>4 - Significant</t>
        </is>
      </c>
      <c r="I4" s="8" t="inlineStr">
        <is>
          <t>5 - Severe</t>
        </is>
      </c>
      <c r="AA4" s="6" t="n"/>
    </row>
    <row r="5" ht="34.5" customHeight="1">
      <c r="B5" s="10" t="inlineStr">
        <is>
          <t>Likelihood</t>
        </is>
      </c>
      <c r="C5" s="10" t="inlineStr">
        <is>
          <t>Likelihood</t>
        </is>
      </c>
      <c r="D5" s="10" t="inlineStr">
        <is>
          <t>Likelihood</t>
        </is>
      </c>
      <c r="E5" s="8" t="inlineStr">
        <is>
          <t>A - Insignificant</t>
        </is>
      </c>
      <c r="F5" s="8" t="inlineStr">
        <is>
          <t>B - Minor</t>
        </is>
      </c>
      <c r="G5" s="8" t="inlineStr">
        <is>
          <t>C - Moderate</t>
        </is>
      </c>
      <c r="H5" s="8" t="inlineStr">
        <is>
          <t>D - Significant</t>
        </is>
      </c>
      <c r="I5" s="8" t="inlineStr">
        <is>
          <t>E - Severe</t>
        </is>
      </c>
      <c r="AA5" s="6" t="n"/>
    </row>
    <row r="6" ht="34.5" customHeight="1">
      <c r="B6" s="11" t="inlineStr">
        <is>
          <t>Almost Certain</t>
        </is>
      </c>
      <c r="C6" s="11" t="inlineStr">
        <is>
          <t>1 - Almost Certain</t>
        </is>
      </c>
      <c r="D6" s="11" t="inlineStr">
        <is>
          <t>A - Almost Certain</t>
        </is>
      </c>
      <c r="E6" s="12" t="inlineStr">
        <is>
          <t>Low</t>
        </is>
      </c>
      <c r="F6" s="12" t="inlineStr">
        <is>
          <t>Medium</t>
        </is>
      </c>
      <c r="G6" s="12" t="inlineStr">
        <is>
          <t>High</t>
        </is>
      </c>
      <c r="H6" s="12" t="inlineStr">
        <is>
          <t>Extreme</t>
        </is>
      </c>
      <c r="I6" s="12" t="inlineStr">
        <is>
          <t>Extreme</t>
        </is>
      </c>
      <c r="K6" s="5" t="inlineStr">
        <is>
          <t>IFERROR(XLOOKUP($G16,$E$3:$I$3,XLOOKUP($F16,$B$6:$B$10,$E$6:$I$10)),"")</t>
        </is>
      </c>
      <c r="AA6" s="6" t="n"/>
    </row>
    <row r="7" ht="34.5" customHeight="1">
      <c r="B7" s="13" t="inlineStr">
        <is>
          <t>Likely</t>
        </is>
      </c>
      <c r="C7" s="13" t="inlineStr">
        <is>
          <t>2 - Likely</t>
        </is>
      </c>
      <c r="D7" s="13" t="inlineStr">
        <is>
          <t>B - Likely</t>
        </is>
      </c>
      <c r="E7" s="14" t="inlineStr">
        <is>
          <t>Low</t>
        </is>
      </c>
      <c r="F7" s="14" t="inlineStr">
        <is>
          <t>Medium</t>
        </is>
      </c>
      <c r="G7" s="14" t="inlineStr">
        <is>
          <t>High</t>
        </is>
      </c>
      <c r="H7" s="14" t="inlineStr">
        <is>
          <t>High</t>
        </is>
      </c>
      <c r="I7" s="14" t="inlineStr">
        <is>
          <t>Extreme</t>
        </is>
      </c>
      <c r="AA7" s="6" t="n"/>
    </row>
    <row r="8" ht="34.5" customHeight="1">
      <c r="B8" s="13" t="inlineStr">
        <is>
          <t>Possible</t>
        </is>
      </c>
      <c r="C8" s="13" t="inlineStr">
        <is>
          <t>3 - Possible</t>
        </is>
      </c>
      <c r="D8" s="13" t="inlineStr">
        <is>
          <t>C - Possible</t>
        </is>
      </c>
      <c r="E8" s="14" t="inlineStr">
        <is>
          <t>Low</t>
        </is>
      </c>
      <c r="F8" s="14" t="inlineStr">
        <is>
          <t>Medium</t>
        </is>
      </c>
      <c r="G8" s="14" t="inlineStr">
        <is>
          <t>Medium</t>
        </is>
      </c>
      <c r="H8" s="14" t="inlineStr">
        <is>
          <t>High</t>
        </is>
      </c>
      <c r="I8" s="14" t="inlineStr">
        <is>
          <t>High</t>
        </is>
      </c>
      <c r="AA8" s="6" t="n"/>
    </row>
    <row r="9" ht="34.5" customHeight="1">
      <c r="B9" s="13" t="inlineStr">
        <is>
          <t>Unlikely</t>
        </is>
      </c>
      <c r="C9" s="13" t="inlineStr">
        <is>
          <t>4 - Unlikely</t>
        </is>
      </c>
      <c r="D9" s="13" t="inlineStr">
        <is>
          <t>D - Unlikely</t>
        </is>
      </c>
      <c r="E9" s="14" t="inlineStr">
        <is>
          <t>Low</t>
        </is>
      </c>
      <c r="F9" s="14" t="inlineStr">
        <is>
          <t>Low</t>
        </is>
      </c>
      <c r="G9" s="14" t="inlineStr">
        <is>
          <t>Medium</t>
        </is>
      </c>
      <c r="H9" s="14" t="inlineStr">
        <is>
          <t>Medium</t>
        </is>
      </c>
      <c r="I9" s="14" t="inlineStr">
        <is>
          <t>High</t>
        </is>
      </c>
      <c r="AA9" s="6" t="n"/>
    </row>
    <row r="10" ht="34.5" customHeight="1">
      <c r="B10" s="15" t="inlineStr">
        <is>
          <t>Rare</t>
        </is>
      </c>
      <c r="C10" s="15" t="inlineStr">
        <is>
          <t>5 - Rare</t>
        </is>
      </c>
      <c r="D10" s="15" t="inlineStr">
        <is>
          <t>[Person_1]</t>
        </is>
      </c>
      <c r="E10" s="16" t="inlineStr">
        <is>
          <t>Low</t>
        </is>
      </c>
      <c r="F10" s="16" t="inlineStr">
        <is>
          <t>Low</t>
        </is>
      </c>
      <c r="G10" s="16" t="inlineStr">
        <is>
          <t>Low</t>
        </is>
      </c>
      <c r="H10" s="16" t="inlineStr">
        <is>
          <t>Medium</t>
        </is>
      </c>
      <c r="I10" s="16" t="inlineStr">
        <is>
          <t>Medium</t>
        </is>
      </c>
      <c r="AA10" s="6" t="n"/>
    </row>
    <row r="11">
      <c r="B11" s="17" t="n"/>
      <c r="C11" s="17" t="n"/>
    </row>
    <row r="12" ht="18.75" customHeight="1">
      <c r="B12" s="26" t="inlineStr">
        <is>
          <t>Almost Certain</t>
        </is>
      </c>
      <c r="C12" s="26" t="inlineStr">
        <is>
          <t>Severe</t>
        </is>
      </c>
      <c r="D12" s="27">
        <f t="array" ref="D12">IFERROR(_xlfn.XLOOKUP($C$12,$E$3:$I$3,_xlfn.XLOOKUP($B$12,$B$6:$B$10,$E$6:$I$10)),"Labels Error")</f>
        <v/>
      </c>
      <c r="F12" s="26" t="inlineStr">
        <is>
          <t>Almost Certain</t>
        </is>
      </c>
      <c r="G12" s="26" t="inlineStr">
        <is>
          <t>Minor</t>
        </is>
      </c>
      <c r="H12" s="27">
        <f t="array" ref="H12">_xlfn.XLOOKUP(1,($F$16:$F$240=$F$12)*($G$16:$G$240=$G$12),$H$16:$H$240)</f>
        <v/>
      </c>
      <c r="I12" s="18" t="inlineStr">
        <is>
          <t>[Person_2] used in range H16:H240</t>
        </is>
      </c>
    </row>
    <row r="13">
      <c r="I13" s="18" t="inlineStr">
        <is>
          <t>Risks manually changed using cells B13 and C13, then copying and pasting as values.</t>
        </is>
      </c>
    </row>
    <row r="14">
      <c r="B14" s="19" t="inlineStr">
        <is>
          <t>Likelihood</t>
        </is>
      </c>
      <c r="C14" s="19" t="inlineStr">
        <is>
          <t>Consequence</t>
        </is>
      </c>
      <c r="D14" s="19" t="inlineStr">
        <is>
          <t>All Combinations</t>
        </is>
      </c>
      <c r="F14" s="19" t="inlineStr">
        <is>
          <t>Likelihood (Split)</t>
        </is>
      </c>
      <c r="G14" s="19" t="inlineStr">
        <is>
          <t>Consequence (Split)</t>
        </is>
      </c>
      <c r="H14" s="19" t="inlineStr">
        <is>
          <t>Risk</t>
        </is>
      </c>
      <c r="I14" s="20">
        <f>IFERROR(XLOOKUP($G16,$E$3:$I$3,XLOOKUP($F16,$B$6:$B$10,$E$6:$I$10)),"Labels Error")</f>
        <v/>
      </c>
    </row>
    <row r="15">
      <c r="B15" s="21">
        <f>COUNTA(B16:B30)</f>
        <v/>
      </c>
      <c r="C15" s="21">
        <f>COUNTA(C16:C30)</f>
        <v/>
      </c>
      <c r="D15" s="21">
        <f>COUNTA(D16:D240)</f>
        <v/>
      </c>
      <c r="F15" s="21">
        <f>COUNTA(F16:F240)</f>
        <v/>
      </c>
      <c r="G15" s="21">
        <f>COUNTA(G16:G240)</f>
        <v/>
      </c>
      <c r="H15" s="21">
        <f>COUNTA(H16:H240)</f>
        <v/>
      </c>
    </row>
    <row r="16" ht="15.75" customHeight="1">
      <c r="B16" s="28">
        <f t="array" ref="B16:B30">_xlfn.TOCOL(B6:D10)</f>
        <v/>
      </c>
      <c r="C16" s="28">
        <f t="array" ref="C16:C30">_xlfn.TOCOL(E3:I5)</f>
        <v/>
      </c>
      <c r="D16" s="29">
        <f t="array" ref="D16:D240">_xlfn.LET(_xlpm.b,ROWS(_xlfn.ANCHORARRAY(B16)),INDEX(_xlfn.ANCHORARRAY(B16),1+MOD(INT(_xlfn.SEQUENCE(_xlpm.b^2,,0)/_xlpm.b),_xlpm.b)))&amp;"~"&amp;_xlfn.TEXTSPLIT(REPT(_xlfn.CONCAT(INDEX(_xlfn.ANCHORARRAY(C16),_xlfn.SEQUENCE(15))&amp;";"),15),,";",1)</f>
        <v/>
      </c>
      <c r="F16" s="28">
        <f t="array" ref="F16:H240">_xlfn.LET(_xlpm.lik,_xlfn.TEXTBEFORE(D16:D240,"~"),_xlpm.con,_xlfn.TEXTAFTER(D16:D240,"~"),
_xlpm.risk,_xlfn.MAP(_xlpm.lik,_xlpm.con,_xlfn.LAMBDA(_xlpm.x,_xlpm.y,IFERROR(_xlfn.XLOOKUP(_xlfn.TEXTAFTER(_xlpm.y,"- ",,,,_xlpm.y),$E$3:$I$3,_xlfn.XLOOKUP(_xlfn.TEXTAFTER(_xlpm.x,"- ",,,,_xlpm.x),$B$6:$B$10,$E$6:$I$10)),""))),
_xlfn.HSTACK(_xlpm.lik,_xlpm.con,_xlpm.risk))</f>
        <v/>
      </c>
      <c r="G16" s="5" t="inlineStr">
        <is>
          <t>Insignificant</t>
        </is>
      </c>
      <c r="H16" s="5" t="inlineStr">
        <is>
          <t>Low</t>
        </is>
      </c>
      <c r="I16" s="28">
        <f t="array" ref="I16">IFERROR(_xlfn.XLOOKUP(_xlfn.TEXTAFTER($G16,"- ",,,,$G16),$E$3:$I$3,_xlfn.XLOOKUP(_xlfn.TEXTAFTER($F16,"- ",,,,$F16),$B$6:$B$10,$E$6:$I$10)),"")</f>
        <v/>
      </c>
      <c r="J16" s="23" t="inlineStr">
        <is>
          <t>Likelihood =</t>
        </is>
      </c>
      <c r="K16" s="28">
        <f>_xlfn.TEXTJOIN(", ",,B6:D10)</f>
        <v/>
      </c>
    </row>
    <row r="17">
      <c r="B17" s="5" t="inlineStr">
        <is>
          <t>1 - Almost Certain</t>
        </is>
      </c>
      <c r="C17" s="5" t="inlineStr">
        <is>
          <t>Minor</t>
        </is>
      </c>
      <c r="D17" s="22" t="inlineStr">
        <is>
          <t>Almost Certain~Minor</t>
        </is>
      </c>
      <c r="F17" s="5" t="inlineStr">
        <is>
          <t>Almost Certain</t>
        </is>
      </c>
      <c r="G17" s="5" t="inlineStr">
        <is>
          <t>Minor</t>
        </is>
      </c>
      <c r="H17" s="5" t="inlineStr">
        <is>
          <t>Medium</t>
        </is>
      </c>
      <c r="I17" s="5">
        <f t="array" ref="I17">IFERROR(_xlfn.XLOOKUP(_xlfn.TEXTAFTER($G17,"- ",,,,$G17),$E$3:$I$3,_xlfn.XLOOKUP(_xlfn.TEXTAFTER($F17,"- ",,,,$F17),$B$6:$B$10,$E$6:$I$10)),"")</f>
        <v/>
      </c>
    </row>
    <row r="18" ht="15.75" customHeight="1">
      <c r="B18" s="5" t="inlineStr">
        <is>
          <t>A - Almost Certain</t>
        </is>
      </c>
      <c r="C18" s="5" t="inlineStr">
        <is>
          <t>Moderate</t>
        </is>
      </c>
      <c r="D18" s="22" t="inlineStr">
        <is>
          <t>Almost Certain~Moderate</t>
        </is>
      </c>
      <c r="F18" s="5" t="inlineStr">
        <is>
          <t>Almost Certain</t>
        </is>
      </c>
      <c r="G18" s="5" t="inlineStr">
        <is>
          <t>Moderate</t>
        </is>
      </c>
      <c r="H18" s="5" t="inlineStr">
        <is>
          <t>High</t>
        </is>
      </c>
      <c r="I18" s="5">
        <f t="array" ref="I18">IFERROR(_xlfn.XLOOKUP(_xlfn.TEXTAFTER($G18,"- ",,,,$G18),$E$3:$I$3,_xlfn.XLOOKUP(_xlfn.TEXTAFTER($F18,"- ",,,,$F18),$B$6:$B$10,$E$6:$I$10)),"")</f>
        <v/>
      </c>
      <c r="J18" s="23" t="inlineStr">
        <is>
          <t>Consequence =</t>
        </is>
      </c>
      <c r="K18" s="28">
        <f>_xlfn.TEXTJOIN(", ",,E3:I5)</f>
        <v/>
      </c>
    </row>
    <row r="19">
      <c r="B19" s="5" t="inlineStr">
        <is>
          <t>Likely</t>
        </is>
      </c>
      <c r="C19" s="5" t="inlineStr">
        <is>
          <t>Significant</t>
        </is>
      </c>
      <c r="D19" s="22" t="inlineStr">
        <is>
          <t>Almost Certain~Significant</t>
        </is>
      </c>
      <c r="F19" s="5" t="inlineStr">
        <is>
          <t>Almost Certain</t>
        </is>
      </c>
      <c r="G19" s="5" t="inlineStr">
        <is>
          <t>Significant</t>
        </is>
      </c>
      <c r="H19" s="5" t="inlineStr">
        <is>
          <t>Extreme</t>
        </is>
      </c>
      <c r="I19" s="5">
        <f t="array" ref="I19">IFERROR(_xlfn.XLOOKUP(_xlfn.TEXTAFTER($G19,"- ",,,,$G19),$E$3:$I$3,_xlfn.XLOOKUP(_xlfn.TEXTAFTER($F19,"- ",,,,$F19),$B$6:$B$10,$E$6:$I$10)),"")</f>
        <v/>
      </c>
    </row>
    <row r="20">
      <c r="B20" s="5" t="inlineStr">
        <is>
          <t>2 - Likely</t>
        </is>
      </c>
      <c r="C20" s="5" t="inlineStr">
        <is>
          <t>Severe</t>
        </is>
      </c>
      <c r="D20" s="22" t="inlineStr">
        <is>
          <t>Almost Certain~Severe</t>
        </is>
      </c>
      <c r="F20" s="5" t="inlineStr">
        <is>
          <t>Almost Certain</t>
        </is>
      </c>
      <c r="G20" s="5" t="inlineStr">
        <is>
          <t>Severe</t>
        </is>
      </c>
      <c r="H20" s="5" t="inlineStr">
        <is>
          <t>Extreme</t>
        </is>
      </c>
      <c r="I20" s="5">
        <f t="array" ref="I20">IFERROR(_xlfn.XLOOKUP(_xlfn.TEXTAFTER($G20,"- ",,,,$G20),$E$3:$I$3,_xlfn.XLOOKUP(_xlfn.TEXTAFTER($F20,"- ",,,,$F20),$B$6:$B$10,$E$6:$I$10)),"")</f>
        <v/>
      </c>
    </row>
    <row r="21">
      <c r="B21" s="5" t="inlineStr">
        <is>
          <t>B - Likely</t>
        </is>
      </c>
      <c r="C21" s="5" t="inlineStr">
        <is>
          <t>1 - Insignificant</t>
        </is>
      </c>
      <c r="D21" s="22" t="inlineStr">
        <is>
          <t>Almost Certain~1 - Insignificant</t>
        </is>
      </c>
      <c r="F21" s="5" t="inlineStr">
        <is>
          <t>Almost Certain</t>
        </is>
      </c>
      <c r="G21" s="5" t="inlineStr">
        <is>
          <t>1 - Insignificant</t>
        </is>
      </c>
      <c r="H21" s="5" t="inlineStr">
        <is>
          <t>Low</t>
        </is>
      </c>
      <c r="I21" s="5">
        <f t="array" ref="I21">IFERROR(_xlfn.XLOOKUP($G21,$E$3:$I$3,_xlfn.XLOOKUP($F21,$B$6:$B$10,$E$6:$I$10)),"")</f>
        <v/>
      </c>
      <c r="J21" s="24" t="inlineStr">
        <is>
          <t>Cells E3:E5 contain:</t>
        </is>
      </c>
      <c r="K21" s="5" t="inlineStr">
        <is>
          <t>Insignificant</t>
        </is>
      </c>
      <c r="L21" s="5" t="inlineStr">
        <is>
          <t>1 - Insignificant</t>
        </is>
      </c>
      <c r="M21" s="5" t="inlineStr">
        <is>
          <t>A - Insignificant</t>
        </is>
      </c>
    </row>
    <row r="22">
      <c r="B22" s="5" t="inlineStr">
        <is>
          <t>Possible</t>
        </is>
      </c>
      <c r="C22" s="5" t="inlineStr">
        <is>
          <t>2 - Minor</t>
        </is>
      </c>
      <c r="D22" s="22" t="inlineStr">
        <is>
          <t>Almost Certain~2 - Minor</t>
        </is>
      </c>
      <c r="F22" s="5" t="inlineStr">
        <is>
          <t>Almost Certain</t>
        </is>
      </c>
      <c r="G22" s="5" t="inlineStr">
        <is>
          <t>2 - Minor</t>
        </is>
      </c>
      <c r="H22" s="5" t="inlineStr">
        <is>
          <t>Medium</t>
        </is>
      </c>
      <c r="I22" s="5">
        <f t="array" ref="I22">IFERROR(_xlfn.XLOOKUP($G22,$E$3:$I$3,_xlfn.XLOOKUP($F22,$B$6:$B$10,$E$6:$I$10)),"")</f>
        <v/>
      </c>
      <c r="J22" s="24" t="inlineStr">
        <is>
          <t>Cells F3:F5 contain:</t>
        </is>
      </c>
      <c r="K22" s="5" t="inlineStr">
        <is>
          <t>Minor</t>
        </is>
      </c>
      <c r="L22" s="5" t="inlineStr">
        <is>
          <t>2 - Minor</t>
        </is>
      </c>
      <c r="M22" s="5" t="inlineStr">
        <is>
          <t>B - Minor</t>
        </is>
      </c>
    </row>
    <row r="23">
      <c r="B23" s="5" t="inlineStr">
        <is>
          <t>3 - Possible</t>
        </is>
      </c>
      <c r="C23" s="5" t="inlineStr">
        <is>
          <t>3 - Moderate</t>
        </is>
      </c>
      <c r="D23" s="22" t="inlineStr">
        <is>
          <t>Almost Certain~3 - Moderate</t>
        </is>
      </c>
      <c r="F23" s="5" t="inlineStr">
        <is>
          <t>Almost Certain</t>
        </is>
      </c>
      <c r="G23" s="5" t="inlineStr">
        <is>
          <t>3 - Moderate</t>
        </is>
      </c>
      <c r="H23" s="5" t="inlineStr">
        <is>
          <t>High</t>
        </is>
      </c>
      <c r="I23" s="5">
        <f t="array" ref="I23">IFERROR(_xlfn.XLOOKUP($G23,$E$3:$I$3,_xlfn.XLOOKUP($F23,$B$6:$B$10,$E$6:$I$10)),"")</f>
        <v/>
      </c>
      <c r="J23" s="24" t="inlineStr">
        <is>
          <t>Cells G3:G5 contain:</t>
        </is>
      </c>
      <c r="K23" s="5" t="inlineStr">
        <is>
          <t>Moderate</t>
        </is>
      </c>
      <c r="L23" s="5" t="inlineStr">
        <is>
          <t>3 - Moderate</t>
        </is>
      </c>
      <c r="M23" s="5" t="inlineStr">
        <is>
          <t>C - Moderate</t>
        </is>
      </c>
    </row>
    <row r="24">
      <c r="B24" s="5" t="inlineStr">
        <is>
          <t>C - Possible</t>
        </is>
      </c>
      <c r="C24" s="5" t="inlineStr">
        <is>
          <t>4 - Significant</t>
        </is>
      </c>
      <c r="D24" s="22" t="inlineStr">
        <is>
          <t>Almost Certain~4 - Significant</t>
        </is>
      </c>
      <c r="F24" s="5" t="inlineStr">
        <is>
          <t>Almost Certain</t>
        </is>
      </c>
      <c r="G24" s="5" t="inlineStr">
        <is>
          <t>4 - Significant</t>
        </is>
      </c>
      <c r="H24" s="5" t="inlineStr">
        <is>
          <t>Extreme</t>
        </is>
      </c>
      <c r="I24" s="5">
        <f t="array" ref="I24">IFERROR(_xlfn.XLOOKUP($G24,$E$3:$I$3,_xlfn.XLOOKUP($F24,$B$6:$B$10,$E$6:$I$10)),"")</f>
        <v/>
      </c>
      <c r="J24" s="24" t="inlineStr">
        <is>
          <t>Cells H3:H5 contain:</t>
        </is>
      </c>
      <c r="K24" s="5" t="inlineStr">
        <is>
          <t>Significant</t>
        </is>
      </c>
      <c r="L24" s="5" t="inlineStr">
        <is>
          <t>4 - Significant</t>
        </is>
      </c>
      <c r="M24" s="5" t="inlineStr">
        <is>
          <t>D - Significant</t>
        </is>
      </c>
    </row>
    <row r="25">
      <c r="B25" s="5" t="inlineStr">
        <is>
          <t>Unlikely</t>
        </is>
      </c>
      <c r="C25" s="5" t="inlineStr">
        <is>
          <t>5 - Severe</t>
        </is>
      </c>
      <c r="D25" s="22" t="inlineStr">
        <is>
          <t>Almost Certain~5 - Severe</t>
        </is>
      </c>
      <c r="F25" s="5" t="inlineStr">
        <is>
          <t>Almost Certain</t>
        </is>
      </c>
      <c r="G25" s="5" t="inlineStr">
        <is>
          <t>5 - Severe</t>
        </is>
      </c>
      <c r="H25" s="5" t="inlineStr">
        <is>
          <t>Extreme</t>
        </is>
      </c>
      <c r="I25" s="5">
        <f t="array" ref="I25">IFERROR(_xlfn.XLOOKUP($G25,$E$3:$I$3,_xlfn.XLOOKUP($F25,$B$6:$B$10,$E$6:$I$10)),"")</f>
        <v/>
      </c>
      <c r="J25" s="24" t="inlineStr">
        <is>
          <t>Cells I3:I5 contain:</t>
        </is>
      </c>
      <c r="K25" s="5" t="inlineStr">
        <is>
          <t>Severe</t>
        </is>
      </c>
      <c r="L25" s="5" t="inlineStr">
        <is>
          <t>5 - Severe</t>
        </is>
      </c>
      <c r="M25" s="5" t="inlineStr">
        <is>
          <t>E - Severe</t>
        </is>
      </c>
    </row>
    <row r="26">
      <c r="B26" s="5" t="inlineStr">
        <is>
          <t>4 - Unlikely</t>
        </is>
      </c>
      <c r="C26" s="5" t="inlineStr">
        <is>
          <t>A - Insignificant</t>
        </is>
      </c>
      <c r="D26" s="22" t="inlineStr">
        <is>
          <t>Almost Certain~A - Insignificant</t>
        </is>
      </c>
      <c r="F26" s="5" t="inlineStr">
        <is>
          <t>Almost Certain</t>
        </is>
      </c>
      <c r="G26" s="5" t="inlineStr">
        <is>
          <t>A - Insignificant</t>
        </is>
      </c>
      <c r="H26" s="5" t="inlineStr">
        <is>
          <t>Low</t>
        </is>
      </c>
      <c r="I26" s="5">
        <f t="array" ref="I26">IFERROR(_xlfn.XLOOKUP($G26,$E$3:$I$3,_xlfn.XLOOKUP($F26,$B$6:$B$10,$E$6:$I$10)),"")</f>
        <v/>
      </c>
      <c r="J26" s="24" t="n"/>
    </row>
    <row r="27">
      <c r="B27" s="5" t="inlineStr">
        <is>
          <t>D - Unlikely</t>
        </is>
      </c>
      <c r="C27" s="5" t="inlineStr">
        <is>
          <t>B - Minor</t>
        </is>
      </c>
      <c r="D27" s="22" t="inlineStr">
        <is>
          <t>Almost Certain~B - Minor</t>
        </is>
      </c>
      <c r="F27" s="5" t="inlineStr">
        <is>
          <t>Almost Certain</t>
        </is>
      </c>
      <c r="G27" s="5" t="inlineStr">
        <is>
          <t>B - Minor</t>
        </is>
      </c>
      <c r="H27" s="5" t="inlineStr">
        <is>
          <t>Medium</t>
        </is>
      </c>
      <c r="I27" s="5">
        <f t="array" ref="I27">IFERROR(_xlfn.XLOOKUP($G27,$E$3:$I$3,_xlfn.XLOOKUP($F27,$B$6:$B$10,$E$6:$I$10)),"")</f>
        <v/>
      </c>
      <c r="J27" s="24" t="inlineStr">
        <is>
          <t>Cells B6:D6 contain:</t>
        </is>
      </c>
      <c r="K27" s="5" t="inlineStr">
        <is>
          <t>Almost Certain</t>
        </is>
      </c>
      <c r="L27" s="5" t="inlineStr">
        <is>
          <t>1 - Almost Certain</t>
        </is>
      </c>
      <c r="M27" s="5" t="inlineStr">
        <is>
          <t>A - Almost Certain</t>
        </is>
      </c>
    </row>
    <row r="28">
      <c r="B28" s="5" t="inlineStr">
        <is>
          <t>Rare</t>
        </is>
      </c>
      <c r="C28" s="5" t="inlineStr">
        <is>
          <t>C - Moderate</t>
        </is>
      </c>
      <c r="D28" s="22" t="inlineStr">
        <is>
          <t>Almost Certain~C - Moderate</t>
        </is>
      </c>
      <c r="F28" s="5" t="inlineStr">
        <is>
          <t>Almost Certain</t>
        </is>
      </c>
      <c r="G28" s="5" t="inlineStr">
        <is>
          <t>C - Moderate</t>
        </is>
      </c>
      <c r="H28" s="5" t="inlineStr">
        <is>
          <t>High</t>
        </is>
      </c>
      <c r="I28" s="5">
        <f t="array" ref="I28">IFERROR(_xlfn.XLOOKUP($G28,$E$3:$I$3,_xlfn.XLOOKUP($F28,$B$6:$B$10,$E$6:$I$10)),"")</f>
        <v/>
      </c>
      <c r="J28" s="24" t="inlineStr">
        <is>
          <t>Cells B7:D7 contain:</t>
        </is>
      </c>
      <c r="K28" s="5" t="inlineStr">
        <is>
          <t>Likely</t>
        </is>
      </c>
      <c r="L28" s="5" t="inlineStr">
        <is>
          <t>2 - Likely</t>
        </is>
      </c>
      <c r="M28" s="5" t="inlineStr">
        <is>
          <t>B - Likely</t>
        </is>
      </c>
    </row>
    <row r="29">
      <c r="B29" s="5" t="inlineStr">
        <is>
          <t>5 - Rare</t>
        </is>
      </c>
      <c r="C29" s="5" t="inlineStr">
        <is>
          <t>D - Significant</t>
        </is>
      </c>
      <c r="D29" s="22" t="inlineStr">
        <is>
          <t>Almost Certain~D - Significant</t>
        </is>
      </c>
      <c r="F29" s="5" t="inlineStr">
        <is>
          <t>Almost Certain</t>
        </is>
      </c>
      <c r="G29" s="5" t="inlineStr">
        <is>
          <t>D - Significant</t>
        </is>
      </c>
      <c r="H29" s="5" t="inlineStr">
        <is>
          <t>Extreme</t>
        </is>
      </c>
      <c r="I29" s="5">
        <f t="array" ref="I29">IFERROR(_xlfn.XLOOKUP($G29,$E$3:$I$3,_xlfn.XLOOKUP($F29,$B$6:$B$10,$E$6:$I$10)),"")</f>
        <v/>
      </c>
      <c r="J29" s="24" t="inlineStr">
        <is>
          <t>Cells B8:D8 contain:</t>
        </is>
      </c>
      <c r="K29" s="5" t="inlineStr">
        <is>
          <t>Possible</t>
        </is>
      </c>
      <c r="L29" s="5" t="inlineStr">
        <is>
          <t>3 - Possible</t>
        </is>
      </c>
      <c r="M29" s="5" t="inlineStr">
        <is>
          <t>C - Possible</t>
        </is>
      </c>
    </row>
    <row r="30">
      <c r="B30" s="5" t="inlineStr">
        <is>
          <t>[Person_1]</t>
        </is>
      </c>
      <c r="C30" s="5" t="inlineStr">
        <is>
          <t>E - Severe</t>
        </is>
      </c>
      <c r="D30" s="22" t="inlineStr">
        <is>
          <t>Almost Certain~E - Severe</t>
        </is>
      </c>
      <c r="F30" s="5" t="inlineStr">
        <is>
          <t>Almost Certain</t>
        </is>
      </c>
      <c r="G30" s="5" t="inlineStr">
        <is>
          <t>E - Severe</t>
        </is>
      </c>
      <c r="H30" s="5" t="inlineStr">
        <is>
          <t>Extreme</t>
        </is>
      </c>
      <c r="I30" s="5">
        <f t="array" ref="I30">IFERROR(_xlfn.XLOOKUP($G30,$E$3:$I$3,_xlfn.XLOOKUP($F30,$B$6:$B$10,$E$6:$I$10)),"")</f>
        <v/>
      </c>
      <c r="J30" s="24" t="inlineStr">
        <is>
          <t>Cells B9:D9 contain:</t>
        </is>
      </c>
      <c r="K30" s="5" t="inlineStr">
        <is>
          <t>Unlikely</t>
        </is>
      </c>
      <c r="L30" s="5" t="inlineStr">
        <is>
          <t>4 - Unlikely</t>
        </is>
      </c>
      <c r="M30" s="5" t="inlineStr">
        <is>
          <t>D - Unlikely</t>
        </is>
      </c>
    </row>
    <row r="31">
      <c r="D31" s="22" t="inlineStr">
        <is>
          <t>1 - Almost Certain~Insignificant</t>
        </is>
      </c>
      <c r="F31" s="5" t="inlineStr">
        <is>
          <t>1 - Almost Certain</t>
        </is>
      </c>
      <c r="G31" s="5" t="inlineStr">
        <is>
          <t>Insignificant</t>
        </is>
      </c>
      <c r="H31" s="5" t="inlineStr">
        <is>
          <t>Low</t>
        </is>
      </c>
      <c r="I31" s="5">
        <f t="array" ref="I31">IFERROR(_xlfn.XLOOKUP($G31,$E$3:$I$3,_xlfn.XLOOKUP($F31,$B$6:$B$10,$E$6:$I$10)),"")</f>
        <v/>
      </c>
      <c r="J31" s="24" t="inlineStr">
        <is>
          <t>Cells B10:D10 contain:</t>
        </is>
      </c>
      <c r="K31" s="5" t="inlineStr">
        <is>
          <t>Rare</t>
        </is>
      </c>
      <c r="L31" s="5" t="inlineStr">
        <is>
          <t>5 - Rare</t>
        </is>
      </c>
      <c r="M31" s="5" t="inlineStr">
        <is>
          <t>[Person_1]</t>
        </is>
      </c>
    </row>
    <row r="32">
      <c r="D32" s="22" t="inlineStr">
        <is>
          <t>1 - Almost Certain~Minor</t>
        </is>
      </c>
      <c r="F32" s="5" t="inlineStr">
        <is>
          <t>1 - Almost Certain</t>
        </is>
      </c>
      <c r="G32" s="5" t="inlineStr">
        <is>
          <t>Minor</t>
        </is>
      </c>
      <c r="H32" s="5" t="inlineStr">
        <is>
          <t>Medium</t>
        </is>
      </c>
      <c r="I32" s="5">
        <f t="array" ref="I32">IFERROR(_xlfn.XLOOKUP($G32,$E$3:$I$3,_xlfn.XLOOKUP($F32,$B$6:$B$10,$E$6:$I$10)),"")</f>
        <v/>
      </c>
      <c r="J32" s="24" t="n"/>
    </row>
    <row r="33">
      <c r="D33" s="22" t="inlineStr">
        <is>
          <t>1 - Almost Certain~Moderate</t>
        </is>
      </c>
      <c r="F33" s="5" t="inlineStr">
        <is>
          <t>1 - Almost Certain</t>
        </is>
      </c>
      <c r="G33" s="5" t="inlineStr">
        <is>
          <t>Moderate</t>
        </is>
      </c>
      <c r="H33" s="5" t="inlineStr">
        <is>
          <t>High</t>
        </is>
      </c>
      <c r="I33" s="5">
        <f t="array" ref="I33">IFERROR(_xlfn.XLOOKUP($G33,$E$3:$I$3,_xlfn.XLOOKUP($F33,$B$6:$B$10,$E$6:$I$10)),"")</f>
        <v/>
      </c>
      <c r="J33" s="24" t="inlineStr">
        <is>
          <t>Matrix in cells:</t>
        </is>
      </c>
      <c r="K33" s="5" t="inlineStr">
        <is>
          <t>E6:I10</t>
        </is>
      </c>
    </row>
    <row r="34">
      <c r="D34" s="22" t="inlineStr">
        <is>
          <t>1 - Almost Certain~Significant</t>
        </is>
      </c>
      <c r="F34" s="5" t="inlineStr">
        <is>
          <t>1 - Almost Certain</t>
        </is>
      </c>
      <c r="G34" s="5" t="inlineStr">
        <is>
          <t>Significant</t>
        </is>
      </c>
      <c r="H34" s="5" t="inlineStr">
        <is>
          <t>Extreme</t>
        </is>
      </c>
      <c r="I34" s="5">
        <f t="array" ref="I34">IFERROR(_xlfn.XLOOKUP($G34,$E$3:$I$3,_xlfn.XLOOKUP($F34,$B$6:$B$10,$E$6:$I$10)),"")</f>
        <v/>
      </c>
      <c r="J34" s="24" t="n"/>
    </row>
    <row r="35">
      <c r="D35" s="22" t="inlineStr">
        <is>
          <t>1 - Almost Certain~Severe</t>
        </is>
      </c>
      <c r="F35" s="5" t="inlineStr">
        <is>
          <t>1 - Almost Certain</t>
        </is>
      </c>
      <c r="G35" s="5" t="inlineStr">
        <is>
          <t>Severe</t>
        </is>
      </c>
      <c r="H35" s="5" t="inlineStr">
        <is>
          <t>Extreme</t>
        </is>
      </c>
      <c r="I35" s="5">
        <f t="array" ref="I35">IFERROR(_xlfn.XLOOKUP($G35,$E$3:$I$3,_xlfn.XLOOKUP($F35,$B$6:$B$10,$E$6:$I$10)),"")</f>
        <v/>
      </c>
      <c r="J35" s="24" t="inlineStr">
        <is>
          <t>Cells F16:F240 contain:</t>
        </is>
      </c>
      <c r="K35" s="25" t="inlineStr">
        <is>
          <t>15 repeating groups of Almost Certain, 1 - Almost Certain, A - Almost Certain, Likely, 2 - Likely, B - Likely, Possible, 3 - Possible, C - Possible, Unlikely, 4 - Unlikely, D - Unlikely, [Person_3], 5 - Rare, E - Rare</t>
        </is>
      </c>
    </row>
    <row r="36">
      <c r="D36" s="22" t="inlineStr">
        <is>
          <t>1 - Almost Certain~1 - Insignificant</t>
        </is>
      </c>
      <c r="F36" s="5" t="inlineStr">
        <is>
          <t>1 - Almost Certain</t>
        </is>
      </c>
      <c r="G36" s="5" t="inlineStr">
        <is>
          <t>1 - Insignificant</t>
        </is>
      </c>
      <c r="H36" s="5" t="inlineStr">
        <is>
          <t>Low</t>
        </is>
      </c>
      <c r="I36" s="5">
        <f t="array" ref="I36">IFERROR(_xlfn.XLOOKUP($G36,$E$3:$I$3,_xlfn.XLOOKUP($F36,$B$6:$B$10,$E$6:$I$10)),"")</f>
        <v/>
      </c>
      <c r="J36" s="24" t="n"/>
      <c r="K36" s="5" t="inlineStr">
        <is>
          <t>There will 15 copies of 'Almost Certain' followed by another 15 copies of '1 - Almost Certain'</t>
        </is>
      </c>
    </row>
    <row r="37">
      <c r="D37" s="22" t="inlineStr">
        <is>
          <t>1 - Almost Certain~2 - Minor</t>
        </is>
      </c>
      <c r="F37" s="5" t="inlineStr">
        <is>
          <t>1 - Almost Certain</t>
        </is>
      </c>
      <c r="G37" s="5" t="inlineStr">
        <is>
          <t>2 - Minor</t>
        </is>
      </c>
      <c r="H37" s="5" t="inlineStr">
        <is>
          <t>Medium</t>
        </is>
      </c>
      <c r="I37" s="5">
        <f t="array" ref="I37">IFERROR(_xlfn.XLOOKUP($G37,$E$3:$I$3,_xlfn.XLOOKUP($F37,$B$6:$B$10,$E$6:$I$10)),"")</f>
        <v/>
      </c>
      <c r="J37" s="24" t="n"/>
    </row>
    <row r="38">
      <c r="D38" s="22" t="inlineStr">
        <is>
          <t>1 - Almost Certain~3 - Moderate</t>
        </is>
      </c>
      <c r="F38" s="5" t="inlineStr">
        <is>
          <t>1 - Almost Certain</t>
        </is>
      </c>
      <c r="G38" s="5" t="inlineStr">
        <is>
          <t>3 - Moderate</t>
        </is>
      </c>
      <c r="H38" s="5" t="inlineStr">
        <is>
          <t>High</t>
        </is>
      </c>
      <c r="I38" s="5">
        <f t="array" ref="I38">IFERROR(_xlfn.XLOOKUP($G38,$E$3:$I$3,_xlfn.XLOOKUP($F38,$B$6:$B$10,$E$6:$I$10)),"")</f>
        <v/>
      </c>
      <c r="J38" s="24" t="inlineStr">
        <is>
          <t>Cells G16:G240 contain:</t>
        </is>
      </c>
      <c r="K38" s="5" t="inlineStr">
        <is>
          <t>Insignificant, [Person_4], [Person_5], Significant, Severe, 1 - Insignificant, 2 - Minor, 3 - Moderate, 4 - Significant, 5 - Severe, A - Insignificant, B - Minor, C - Moderate, D - Significant, E - Severe</t>
        </is>
      </c>
    </row>
    <row r="39">
      <c r="D39" s="22" t="inlineStr">
        <is>
          <t>1 - Almost Certain~4 - Significant</t>
        </is>
      </c>
      <c r="F39" s="5" t="inlineStr">
        <is>
          <t>1 - Almost Certain</t>
        </is>
      </c>
      <c r="G39" s="5" t="inlineStr">
        <is>
          <t>4 - Significant</t>
        </is>
      </c>
      <c r="H39" s="5" t="inlineStr">
        <is>
          <t>Extreme</t>
        </is>
      </c>
      <c r="I39" s="5">
        <f t="array" ref="I39">IFERROR(_xlfn.XLOOKUP($G39,$E$3:$I$3,_xlfn.XLOOKUP($F39,$B$6:$B$10,$E$6:$I$10)),"")</f>
        <v/>
      </c>
      <c r="J39" s="24" t="n"/>
      <c r="K39" s="5" t="inlineStr">
        <is>
          <t>These values will be pasted adjacent each of the 15 groups</t>
        </is>
      </c>
    </row>
    <row r="40">
      <c r="D40" s="22" t="inlineStr">
        <is>
          <t>1 - Almost Certain~5 - Severe</t>
        </is>
      </c>
      <c r="F40" s="5" t="inlineStr">
        <is>
          <t>1 - Almost Certain</t>
        </is>
      </c>
      <c r="G40" s="5" t="inlineStr">
        <is>
          <t>5 - Severe</t>
        </is>
      </c>
      <c r="H40" s="5" t="inlineStr">
        <is>
          <t>Extreme</t>
        </is>
      </c>
      <c r="I40" s="5">
        <f t="array" ref="I40">IFERROR(_xlfn.XLOOKUP($G40,$E$3:$I$3,_xlfn.XLOOKUP($F40,$B$6:$B$10,$E$6:$I$10)),"")</f>
        <v/>
      </c>
    </row>
    <row r="41">
      <c r="D41" s="22" t="inlineStr">
        <is>
          <t>1 - Almost Certain~A - Insignificant</t>
        </is>
      </c>
      <c r="F41" s="5" t="inlineStr">
        <is>
          <t>1 - Almost Certain</t>
        </is>
      </c>
      <c r="G41" s="5" t="inlineStr">
        <is>
          <t>A - Insignificant</t>
        </is>
      </c>
      <c r="H41" s="5" t="inlineStr">
        <is>
          <t>Low</t>
        </is>
      </c>
      <c r="I41" s="5">
        <f t="array" ref="I41">IFERROR(_xlfn.XLOOKUP($G41,$E$3:$I$3,_xlfn.XLOOKUP($F41,$B$6:$B$10,$E$6:$I$10)),"")</f>
        <v/>
      </c>
    </row>
    <row r="42">
      <c r="D42" s="22" t="inlineStr">
        <is>
          <t>1 - Almost Certain~B - Minor</t>
        </is>
      </c>
      <c r="F42" s="5" t="inlineStr">
        <is>
          <t>1 - Almost Certain</t>
        </is>
      </c>
      <c r="G42" s="5" t="inlineStr">
        <is>
          <t>B - Minor</t>
        </is>
      </c>
      <c r="H42" s="5" t="inlineStr">
        <is>
          <t>Medium</t>
        </is>
      </c>
      <c r="I42" s="5">
        <f t="array" ref="I42">IFERROR(_xlfn.XLOOKUP($G42,$E$3:$I$3,_xlfn.XLOOKUP($F42,$B$6:$B$10,$E$6:$I$10)),"")</f>
        <v/>
      </c>
    </row>
    <row r="43">
      <c r="D43" s="22" t="inlineStr">
        <is>
          <t>1 - Almost Certain~C - Moderate</t>
        </is>
      </c>
      <c r="F43" s="5" t="inlineStr">
        <is>
          <t>1 - Almost Certain</t>
        </is>
      </c>
      <c r="G43" s="5" t="inlineStr">
        <is>
          <t>C - Moderate</t>
        </is>
      </c>
      <c r="H43" s="5" t="inlineStr">
        <is>
          <t>High</t>
        </is>
      </c>
      <c r="I43" s="5">
        <f t="array" ref="I43">IFERROR(_xlfn.XLOOKUP($G43,$E$3:$I$3,_xlfn.XLOOKUP($F43,$B$6:$B$10,$E$6:$I$10)),"")</f>
        <v/>
      </c>
    </row>
    <row r="44">
      <c r="D44" s="22" t="inlineStr">
        <is>
          <t>1 - Almost Certain~D - Significant</t>
        </is>
      </c>
      <c r="F44" s="5" t="inlineStr">
        <is>
          <t>1 - Almost Certain</t>
        </is>
      </c>
      <c r="G44" s="5" t="inlineStr">
        <is>
          <t>D - Significant</t>
        </is>
      </c>
      <c r="H44" s="5" t="inlineStr">
        <is>
          <t>Extreme</t>
        </is>
      </c>
      <c r="I44" s="5">
        <f t="array" ref="I44">IFERROR(_xlfn.XLOOKUP($G44,$E$3:$I$3,_xlfn.XLOOKUP($F44,$B$6:$B$10,$E$6:$I$10)),"")</f>
        <v/>
      </c>
    </row>
    <row r="45">
      <c r="D45" s="22" t="inlineStr">
        <is>
          <t>1 - Almost Certain~E - Severe</t>
        </is>
      </c>
      <c r="F45" s="5" t="inlineStr">
        <is>
          <t>1 - Almost Certain</t>
        </is>
      </c>
      <c r="G45" s="5" t="inlineStr">
        <is>
          <t>E - Severe</t>
        </is>
      </c>
      <c r="H45" s="5" t="inlineStr">
        <is>
          <t>Extreme</t>
        </is>
      </c>
      <c r="I45" s="5">
        <f t="array" ref="I45">IFERROR(_xlfn.XLOOKUP($G45,$E$3:$I$3,_xlfn.XLOOKUP($F45,$B$6:$B$10,$E$6:$I$10)),"")</f>
        <v/>
      </c>
    </row>
    <row r="46">
      <c r="D46" s="22" t="inlineStr">
        <is>
          <t>A - Almost Certain~Insignificant</t>
        </is>
      </c>
      <c r="F46" s="5" t="inlineStr">
        <is>
          <t>A - Almost Certain</t>
        </is>
      </c>
      <c r="G46" s="5" t="inlineStr">
        <is>
          <t>Insignificant</t>
        </is>
      </c>
      <c r="H46" s="5" t="inlineStr">
        <is>
          <t>Low</t>
        </is>
      </c>
      <c r="I46" s="5">
        <f t="array" ref="I46">IFERROR(_xlfn.XLOOKUP($G46,$E$3:$I$3,_xlfn.XLOOKUP($F46,$B$6:$B$10,$E$6:$I$10)),"")</f>
        <v/>
      </c>
    </row>
    <row r="47">
      <c r="D47" s="22" t="inlineStr">
        <is>
          <t>A - Almost Certain~Minor</t>
        </is>
      </c>
      <c r="F47" s="5" t="inlineStr">
        <is>
          <t>A - Almost Certain</t>
        </is>
      </c>
      <c r="G47" s="5" t="inlineStr">
        <is>
          <t>Minor</t>
        </is>
      </c>
      <c r="H47" s="5" t="inlineStr">
        <is>
          <t>Medium</t>
        </is>
      </c>
      <c r="I47" s="5">
        <f t="array" ref="I47">IFERROR(_xlfn.XLOOKUP($G47,$E$3:$I$3,_xlfn.XLOOKUP($F47,$B$6:$B$10,$E$6:$I$10)),"")</f>
        <v/>
      </c>
    </row>
    <row r="48">
      <c r="D48" s="22" t="inlineStr">
        <is>
          <t>A - Almost Certain~Moderate</t>
        </is>
      </c>
      <c r="F48" s="5" t="inlineStr">
        <is>
          <t>A - Almost Certain</t>
        </is>
      </c>
      <c r="G48" s="5" t="inlineStr">
        <is>
          <t>Moderate</t>
        </is>
      </c>
      <c r="H48" s="5" t="inlineStr">
        <is>
          <t>High</t>
        </is>
      </c>
      <c r="I48" s="5">
        <f t="array" ref="I48">IFERROR(_xlfn.XLOOKUP($G48,$E$3:$I$3,_xlfn.XLOOKUP($F48,$B$6:$B$10,$E$6:$I$10)),"")</f>
        <v/>
      </c>
    </row>
    <row r="49">
      <c r="D49" s="22" t="inlineStr">
        <is>
          <t>A - Almost Certain~Significant</t>
        </is>
      </c>
      <c r="F49" s="5" t="inlineStr">
        <is>
          <t>A - Almost Certain</t>
        </is>
      </c>
      <c r="G49" s="5" t="inlineStr">
        <is>
          <t>Significant</t>
        </is>
      </c>
      <c r="H49" s="5" t="inlineStr">
        <is>
          <t>Extreme</t>
        </is>
      </c>
      <c r="I49" s="5">
        <f t="array" ref="I49">IFERROR(_xlfn.XLOOKUP($G49,$E$3:$I$3,_xlfn.XLOOKUP($F49,$B$6:$B$10,$E$6:$I$10)),"")</f>
        <v/>
      </c>
    </row>
    <row r="50">
      <c r="D50" s="22" t="inlineStr">
        <is>
          <t>A - Almost Certain~Severe</t>
        </is>
      </c>
      <c r="F50" s="5" t="inlineStr">
        <is>
          <t>A - Almost Certain</t>
        </is>
      </c>
      <c r="G50" s="5" t="inlineStr">
        <is>
          <t>Severe</t>
        </is>
      </c>
      <c r="H50" s="5" t="inlineStr">
        <is>
          <t>Extreme</t>
        </is>
      </c>
      <c r="I50" s="5">
        <f t="array" ref="I50">IFERROR(_xlfn.XLOOKUP($G50,$E$3:$I$3,_xlfn.XLOOKUP($F50,$B$6:$B$10,$E$6:$I$10)),"")</f>
        <v/>
      </c>
    </row>
    <row r="51">
      <c r="D51" s="22" t="inlineStr">
        <is>
          <t>A - Almost Certain~1 - Insignificant</t>
        </is>
      </c>
      <c r="F51" s="5" t="inlineStr">
        <is>
          <t>A - Almost Certain</t>
        </is>
      </c>
      <c r="G51" s="5" t="inlineStr">
        <is>
          <t>1 - Insignificant</t>
        </is>
      </c>
      <c r="H51" s="5" t="inlineStr">
        <is>
          <t>Low</t>
        </is>
      </c>
      <c r="I51" s="5">
        <f t="array" ref="I51">IFERROR(_xlfn.XLOOKUP($G51,$E$3:$I$3,_xlfn.XLOOKUP($F51,$B$6:$B$10,$E$6:$I$10)),"")</f>
        <v/>
      </c>
    </row>
    <row r="52">
      <c r="D52" s="22" t="inlineStr">
        <is>
          <t>A - Almost Certain~2 - Minor</t>
        </is>
      </c>
      <c r="F52" s="5" t="inlineStr">
        <is>
          <t>A - Almost Certain</t>
        </is>
      </c>
      <c r="G52" s="5" t="inlineStr">
        <is>
          <t>2 - Minor</t>
        </is>
      </c>
      <c r="H52" s="5" t="inlineStr">
        <is>
          <t>Medium</t>
        </is>
      </c>
      <c r="I52" s="5">
        <f t="array" ref="I52">IFERROR(_xlfn.XLOOKUP($G52,$E$3:$I$3,_xlfn.XLOOKUP($F52,$B$6:$B$10,$E$6:$I$10)),"")</f>
        <v/>
      </c>
    </row>
    <row r="53">
      <c r="D53" s="22" t="inlineStr">
        <is>
          <t>A - Almost Certain~3 - Moderate</t>
        </is>
      </c>
      <c r="F53" s="5" t="inlineStr">
        <is>
          <t>A - Almost Certain</t>
        </is>
      </c>
      <c r="G53" s="5" t="inlineStr">
        <is>
          <t>3 - Moderate</t>
        </is>
      </c>
      <c r="H53" s="5" t="inlineStr">
        <is>
          <t>High</t>
        </is>
      </c>
      <c r="I53" s="5">
        <f t="array" ref="I53">IFERROR(_xlfn.XLOOKUP($G53,$E$3:$I$3,_xlfn.XLOOKUP($F53,$B$6:$B$10,$E$6:$I$10)),"")</f>
        <v/>
      </c>
    </row>
    <row r="54">
      <c r="D54" s="22" t="inlineStr">
        <is>
          <t>A - Almost Certain~4 - Significant</t>
        </is>
      </c>
      <c r="F54" s="5" t="inlineStr">
        <is>
          <t>A - Almost Certain</t>
        </is>
      </c>
      <c r="G54" s="5" t="inlineStr">
        <is>
          <t>4 - Significant</t>
        </is>
      </c>
      <c r="H54" s="5" t="inlineStr">
        <is>
          <t>Extreme</t>
        </is>
      </c>
      <c r="I54" s="5">
        <f t="array" ref="I54">IFERROR(_xlfn.XLOOKUP($G54,$E$3:$I$3,_xlfn.XLOOKUP($F54,$B$6:$B$10,$E$6:$I$10)),"")</f>
        <v/>
      </c>
    </row>
    <row r="55">
      <c r="D55" s="22" t="inlineStr">
        <is>
          <t>A - Almost Certain~5 - Severe</t>
        </is>
      </c>
      <c r="F55" s="5" t="inlineStr">
        <is>
          <t>A - Almost Certain</t>
        </is>
      </c>
      <c r="G55" s="5" t="inlineStr">
        <is>
          <t>5 - Severe</t>
        </is>
      </c>
      <c r="H55" s="5" t="inlineStr">
        <is>
          <t>Extreme</t>
        </is>
      </c>
      <c r="I55" s="5">
        <f t="array" ref="I55">IFERROR(_xlfn.XLOOKUP($G55,$E$3:$I$3,_xlfn.XLOOKUP($F55,$B$6:$B$10,$E$6:$I$10)),"")</f>
        <v/>
      </c>
    </row>
    <row r="56">
      <c r="D56" s="22" t="inlineStr">
        <is>
          <t>A - Almost Certain~A - Insignificant</t>
        </is>
      </c>
      <c r="F56" s="5" t="inlineStr">
        <is>
          <t>A - Almost Certain</t>
        </is>
      </c>
      <c r="G56" s="5" t="inlineStr">
        <is>
          <t>A - Insignificant</t>
        </is>
      </c>
      <c r="H56" s="5" t="inlineStr">
        <is>
          <t>Low</t>
        </is>
      </c>
      <c r="I56" s="5">
        <f t="array" ref="I56">IFERROR(_xlfn.XLOOKUP($G56,$E$3:$I$3,_xlfn.XLOOKUP($F56,$B$6:$B$10,$E$6:$I$10)),"")</f>
        <v/>
      </c>
    </row>
    <row r="57">
      <c r="D57" s="22" t="inlineStr">
        <is>
          <t>A - Almost Certain~B - Minor</t>
        </is>
      </c>
      <c r="F57" s="5" t="inlineStr">
        <is>
          <t>A - Almost Certain</t>
        </is>
      </c>
      <c r="G57" s="5" t="inlineStr">
        <is>
          <t>B - Minor</t>
        </is>
      </c>
      <c r="H57" s="5" t="inlineStr">
        <is>
          <t>Medium</t>
        </is>
      </c>
      <c r="I57" s="5">
        <f t="array" ref="I57">IFERROR(_xlfn.XLOOKUP($G57,$E$3:$I$3,_xlfn.XLOOKUP($F57,$B$6:$B$10,$E$6:$I$10)),"")</f>
        <v/>
      </c>
    </row>
    <row r="58">
      <c r="D58" s="22" t="inlineStr">
        <is>
          <t>A - Almost Certain~C - Moderate</t>
        </is>
      </c>
      <c r="F58" s="5" t="inlineStr">
        <is>
          <t>A - Almost Certain</t>
        </is>
      </c>
      <c r="G58" s="5" t="inlineStr">
        <is>
          <t>C - Moderate</t>
        </is>
      </c>
      <c r="H58" s="5" t="inlineStr">
        <is>
          <t>High</t>
        </is>
      </c>
      <c r="I58" s="5">
        <f t="array" ref="I58">IFERROR(_xlfn.XLOOKUP($G58,$E$3:$I$3,_xlfn.XLOOKUP($F58,$B$6:$B$10,$E$6:$I$10)),"")</f>
        <v/>
      </c>
    </row>
    <row r="59">
      <c r="D59" s="22" t="inlineStr">
        <is>
          <t>A - Almost Certain~D - Significant</t>
        </is>
      </c>
      <c r="F59" s="5" t="inlineStr">
        <is>
          <t>A - Almost Certain</t>
        </is>
      </c>
      <c r="G59" s="5" t="inlineStr">
        <is>
          <t>D - Significant</t>
        </is>
      </c>
      <c r="H59" s="5" t="inlineStr">
        <is>
          <t>Extreme</t>
        </is>
      </c>
      <c r="I59" s="5">
        <f t="array" ref="I59">IFERROR(_xlfn.XLOOKUP($G59,$E$3:$I$3,_xlfn.XLOOKUP($F59,$B$6:$B$10,$E$6:$I$10)),"")</f>
        <v/>
      </c>
    </row>
    <row r="60">
      <c r="D60" s="22" t="inlineStr">
        <is>
          <t>A - Almost Certain~E - Severe</t>
        </is>
      </c>
      <c r="F60" s="5" t="inlineStr">
        <is>
          <t>A - Almost Certain</t>
        </is>
      </c>
      <c r="G60" s="5" t="inlineStr">
        <is>
          <t>E - Severe</t>
        </is>
      </c>
      <c r="H60" s="5" t="inlineStr">
        <is>
          <t>Extreme</t>
        </is>
      </c>
      <c r="I60" s="5">
        <f t="array" ref="I60">IFERROR(_xlfn.XLOOKUP($G60,$E$3:$I$3,_xlfn.XLOOKUP($F60,$B$6:$B$10,$E$6:$I$10)),"")</f>
        <v/>
      </c>
    </row>
    <row r="61">
      <c r="D61" s="22" t="inlineStr">
        <is>
          <t>Likely~Insignificant</t>
        </is>
      </c>
      <c r="F61" s="5" t="inlineStr">
        <is>
          <t>Likely</t>
        </is>
      </c>
      <c r="G61" s="5" t="inlineStr">
        <is>
          <t>Insignificant</t>
        </is>
      </c>
      <c r="H61" s="5" t="inlineStr">
        <is>
          <t>Low</t>
        </is>
      </c>
      <c r="I61" s="5">
        <f t="array" ref="I61">IFERROR(_xlfn.XLOOKUP($G61,$E$3:$I$3,_xlfn.XLOOKUP($F61,$B$6:$B$10,$E$6:$I$10)),"")</f>
        <v/>
      </c>
    </row>
    <row r="62">
      <c r="D62" s="22" t="inlineStr">
        <is>
          <t>Likely~Minor</t>
        </is>
      </c>
      <c r="F62" s="5" t="inlineStr">
        <is>
          <t>Likely</t>
        </is>
      </c>
      <c r="G62" s="5" t="inlineStr">
        <is>
          <t>Minor</t>
        </is>
      </c>
      <c r="H62" s="5" t="inlineStr">
        <is>
          <t>Medium</t>
        </is>
      </c>
      <c r="I62" s="5">
        <f t="array" ref="I62">IFERROR(_xlfn.XLOOKUP($G62,$E$3:$I$3,_xlfn.XLOOKUP($F62,$B$6:$B$10,$E$6:$I$10)),"")</f>
        <v/>
      </c>
    </row>
    <row r="63">
      <c r="D63" s="22" t="inlineStr">
        <is>
          <t>Likely~Moderate</t>
        </is>
      </c>
      <c r="F63" s="5" t="inlineStr">
        <is>
          <t>Likely</t>
        </is>
      </c>
      <c r="G63" s="5" t="inlineStr">
        <is>
          <t>Moderate</t>
        </is>
      </c>
      <c r="H63" s="5" t="inlineStr">
        <is>
          <t>High</t>
        </is>
      </c>
      <c r="I63" s="5">
        <f t="array" ref="I63">IFERROR(_xlfn.XLOOKUP($G63,$E$3:$I$3,_xlfn.XLOOKUP($F63,$B$6:$B$10,$E$6:$I$10)),"")</f>
        <v/>
      </c>
    </row>
    <row r="64">
      <c r="D64" s="22" t="inlineStr">
        <is>
          <t>Likely~Significant</t>
        </is>
      </c>
      <c r="F64" s="5" t="inlineStr">
        <is>
          <t>Likely</t>
        </is>
      </c>
      <c r="G64" s="5" t="inlineStr">
        <is>
          <t>Significant</t>
        </is>
      </c>
      <c r="H64" s="5" t="inlineStr">
        <is>
          <t>High</t>
        </is>
      </c>
      <c r="I64" s="5">
        <f t="array" ref="I64">IFERROR(_xlfn.XLOOKUP($G64,$E$3:$I$3,_xlfn.XLOOKUP($F64,$B$6:$B$10,$E$6:$I$10)),"")</f>
        <v/>
      </c>
    </row>
    <row r="65">
      <c r="D65" s="22" t="inlineStr">
        <is>
          <t>Likely~Severe</t>
        </is>
      </c>
      <c r="F65" s="5" t="inlineStr">
        <is>
          <t>Likely</t>
        </is>
      </c>
      <c r="G65" s="5" t="inlineStr">
        <is>
          <t>Severe</t>
        </is>
      </c>
      <c r="H65" s="5" t="inlineStr">
        <is>
          <t>Extreme</t>
        </is>
      </c>
      <c r="I65" s="5">
        <f t="array" ref="I65">IFERROR(_xlfn.XLOOKUP($G65,$E$3:$I$3,_xlfn.XLOOKUP($F65,$B$6:$B$10,$E$6:$I$10)),"")</f>
        <v/>
      </c>
    </row>
    <row r="66">
      <c r="D66" s="22" t="inlineStr">
        <is>
          <t>Likely~1 - Insignificant</t>
        </is>
      </c>
      <c r="F66" s="5" t="inlineStr">
        <is>
          <t>Likely</t>
        </is>
      </c>
      <c r="G66" s="5" t="inlineStr">
        <is>
          <t>1 - Insignificant</t>
        </is>
      </c>
      <c r="H66" s="5" t="inlineStr">
        <is>
          <t>Low</t>
        </is>
      </c>
      <c r="I66" s="5">
        <f t="array" ref="I66">IFERROR(_xlfn.XLOOKUP($G66,$E$3:$I$3,_xlfn.XLOOKUP($F66,$B$6:$B$10,$E$6:$I$10)),"")</f>
        <v/>
      </c>
    </row>
    <row r="67">
      <c r="D67" s="22" t="inlineStr">
        <is>
          <t>Likely~2 - Minor</t>
        </is>
      </c>
      <c r="F67" s="5" t="inlineStr">
        <is>
          <t>Likely</t>
        </is>
      </c>
      <c r="G67" s="5" t="inlineStr">
        <is>
          <t>2 - Minor</t>
        </is>
      </c>
      <c r="H67" s="5" t="inlineStr">
        <is>
          <t>Medium</t>
        </is>
      </c>
      <c r="I67" s="5">
        <f t="array" ref="I67">IFERROR(_xlfn.XLOOKUP($G67,$E$3:$I$3,_xlfn.XLOOKUP($F67,$B$6:$B$10,$E$6:$I$10)),"")</f>
        <v/>
      </c>
    </row>
    <row r="68">
      <c r="D68" s="22" t="inlineStr">
        <is>
          <t>Likely~3 - Moderate</t>
        </is>
      </c>
      <c r="F68" s="5" t="inlineStr">
        <is>
          <t>Likely</t>
        </is>
      </c>
      <c r="G68" s="5" t="inlineStr">
        <is>
          <t>3 - Moderate</t>
        </is>
      </c>
      <c r="H68" s="5" t="inlineStr">
        <is>
          <t>High</t>
        </is>
      </c>
      <c r="I68" s="5">
        <f t="array" ref="I68">IFERROR(_xlfn.XLOOKUP($G68,$E$3:$I$3,_xlfn.XLOOKUP($F68,$B$6:$B$10,$E$6:$I$10)),"")</f>
        <v/>
      </c>
    </row>
    <row r="69">
      <c r="D69" s="22" t="inlineStr">
        <is>
          <t>Likely~4 - Significant</t>
        </is>
      </c>
      <c r="F69" s="5" t="inlineStr">
        <is>
          <t>Likely</t>
        </is>
      </c>
      <c r="G69" s="5" t="inlineStr">
        <is>
          <t>4 - Significant</t>
        </is>
      </c>
      <c r="H69" s="5" t="inlineStr">
        <is>
          <t>High</t>
        </is>
      </c>
      <c r="I69" s="5">
        <f t="array" ref="I69">IFERROR(_xlfn.XLOOKUP($G69,$E$3:$I$3,_xlfn.XLOOKUP($F69,$B$6:$B$10,$E$6:$I$10)),"")</f>
        <v/>
      </c>
    </row>
    <row r="70">
      <c r="D70" s="22" t="inlineStr">
        <is>
          <t>Likely~5 - Severe</t>
        </is>
      </c>
      <c r="F70" s="5" t="inlineStr">
        <is>
          <t>Likely</t>
        </is>
      </c>
      <c r="G70" s="5" t="inlineStr">
        <is>
          <t>5 - Severe</t>
        </is>
      </c>
      <c r="H70" s="5" t="inlineStr">
        <is>
          <t>Extreme</t>
        </is>
      </c>
      <c r="I70" s="5">
        <f t="array" ref="I70">IFERROR(_xlfn.XLOOKUP($G70,$E$3:$I$3,_xlfn.XLOOKUP($F70,$B$6:$B$10,$E$6:$I$10)),"")</f>
        <v/>
      </c>
    </row>
    <row r="71">
      <c r="D71" s="22" t="inlineStr">
        <is>
          <t>Likely~A - Insignificant</t>
        </is>
      </c>
      <c r="F71" s="5" t="inlineStr">
        <is>
          <t>Likely</t>
        </is>
      </c>
      <c r="G71" s="5" t="inlineStr">
        <is>
          <t>A - Insignificant</t>
        </is>
      </c>
      <c r="H71" s="5" t="inlineStr">
        <is>
          <t>Low</t>
        </is>
      </c>
      <c r="I71" s="5">
        <f t="array" ref="I71">IFERROR(_xlfn.XLOOKUP($G71,$E$3:$I$3,_xlfn.XLOOKUP($F71,$B$6:$B$10,$E$6:$I$10)),"")</f>
        <v/>
      </c>
    </row>
    <row r="72">
      <c r="D72" s="22" t="inlineStr">
        <is>
          <t>Likely~B - Minor</t>
        </is>
      </c>
      <c r="F72" s="5" t="inlineStr">
        <is>
          <t>Likely</t>
        </is>
      </c>
      <c r="G72" s="5" t="inlineStr">
        <is>
          <t>B - Minor</t>
        </is>
      </c>
      <c r="H72" s="5" t="inlineStr">
        <is>
          <t>Medium</t>
        </is>
      </c>
      <c r="I72" s="5">
        <f t="array" ref="I72">IFERROR(_xlfn.XLOOKUP($G72,$E$3:$I$3,_xlfn.XLOOKUP($F72,$B$6:$B$10,$E$6:$I$10)),"")</f>
        <v/>
      </c>
    </row>
    <row r="73">
      <c r="D73" s="22" t="inlineStr">
        <is>
          <t>Likely~C - Moderate</t>
        </is>
      </c>
      <c r="F73" s="5" t="inlineStr">
        <is>
          <t>Likely</t>
        </is>
      </c>
      <c r="G73" s="5" t="inlineStr">
        <is>
          <t>C - Moderate</t>
        </is>
      </c>
      <c r="H73" s="5" t="inlineStr">
        <is>
          <t>High</t>
        </is>
      </c>
      <c r="I73" s="5">
        <f t="array" ref="I73">IFERROR(_xlfn.XLOOKUP($G73,$E$3:$I$3,_xlfn.XLOOKUP($F73,$B$6:$B$10,$E$6:$I$10)),"")</f>
        <v/>
      </c>
    </row>
    <row r="74">
      <c r="D74" s="22" t="inlineStr">
        <is>
          <t>Likely~D - Significant</t>
        </is>
      </c>
      <c r="F74" s="5" t="inlineStr">
        <is>
          <t>Likely</t>
        </is>
      </c>
      <c r="G74" s="5" t="inlineStr">
        <is>
          <t>D - Significant</t>
        </is>
      </c>
      <c r="H74" s="5" t="inlineStr">
        <is>
          <t>High</t>
        </is>
      </c>
      <c r="I74" s="5">
        <f t="array" ref="I74">IFERROR(_xlfn.XLOOKUP($G74,$E$3:$I$3,_xlfn.XLOOKUP($F74,$B$6:$B$10,$E$6:$I$10)),"")</f>
        <v/>
      </c>
    </row>
    <row r="75">
      <c r="D75" s="22" t="inlineStr">
        <is>
          <t>Likely~E - Severe</t>
        </is>
      </c>
      <c r="F75" s="5" t="inlineStr">
        <is>
          <t>Likely</t>
        </is>
      </c>
      <c r="G75" s="5" t="inlineStr">
        <is>
          <t>E - Severe</t>
        </is>
      </c>
      <c r="H75" s="5" t="inlineStr">
        <is>
          <t>Extreme</t>
        </is>
      </c>
      <c r="I75" s="5">
        <f t="array" ref="I75">IFERROR(_xlfn.XLOOKUP($G75,$E$3:$I$3,_xlfn.XLOOKUP($F75,$B$6:$B$10,$E$6:$I$10)),"")</f>
        <v/>
      </c>
    </row>
    <row r="76">
      <c r="D76" s="22" t="inlineStr">
        <is>
          <t>2 - Likely~Insignificant</t>
        </is>
      </c>
      <c r="F76" s="5" t="inlineStr">
        <is>
          <t>2 - Likely</t>
        </is>
      </c>
      <c r="G76" s="5" t="inlineStr">
        <is>
          <t>Insignificant</t>
        </is>
      </c>
      <c r="H76" s="5" t="inlineStr">
        <is>
          <t>Low</t>
        </is>
      </c>
      <c r="I76" s="5">
        <f t="array" ref="I76">IFERROR(_xlfn.XLOOKUP($G76,$E$3:$I$3,_xlfn.XLOOKUP($F76,$B$6:$B$10,$E$6:$I$10)),"")</f>
        <v/>
      </c>
    </row>
    <row r="77">
      <c r="D77" s="22" t="inlineStr">
        <is>
          <t>2 - Likely~Minor</t>
        </is>
      </c>
      <c r="F77" s="5" t="inlineStr">
        <is>
          <t>2 - Likely</t>
        </is>
      </c>
      <c r="G77" s="5" t="inlineStr">
        <is>
          <t>Minor</t>
        </is>
      </c>
      <c r="H77" s="5" t="inlineStr">
        <is>
          <t>Medium</t>
        </is>
      </c>
      <c r="I77" s="5">
        <f t="array" ref="I77">IFERROR(_xlfn.XLOOKUP($G77,$E$3:$I$3,_xlfn.XLOOKUP($F77,$B$6:$B$10,$E$6:$I$10)),"")</f>
        <v/>
      </c>
    </row>
    <row r="78">
      <c r="D78" s="22" t="inlineStr">
        <is>
          <t>2 - Likely~Moderate</t>
        </is>
      </c>
      <c r="F78" s="5" t="inlineStr">
        <is>
          <t>2 - Likely</t>
        </is>
      </c>
      <c r="G78" s="5" t="inlineStr">
        <is>
          <t>Moderate</t>
        </is>
      </c>
      <c r="H78" s="5" t="inlineStr">
        <is>
          <t>High</t>
        </is>
      </c>
      <c r="I78" s="5">
        <f t="array" ref="I78">IFERROR(_xlfn.XLOOKUP($G78,$E$3:$I$3,_xlfn.XLOOKUP($F78,$B$6:$B$10,$E$6:$I$10)),"")</f>
        <v/>
      </c>
    </row>
    <row r="79">
      <c r="D79" s="22" t="inlineStr">
        <is>
          <t>2 - Likely~Significant</t>
        </is>
      </c>
      <c r="F79" s="5" t="inlineStr">
        <is>
          <t>2 - Likely</t>
        </is>
      </c>
      <c r="G79" s="5" t="inlineStr">
        <is>
          <t>Significant</t>
        </is>
      </c>
      <c r="H79" s="5" t="inlineStr">
        <is>
          <t>High</t>
        </is>
      </c>
      <c r="I79" s="5">
        <f t="array" ref="I79">IFERROR(_xlfn.XLOOKUP($G79,$E$3:$I$3,_xlfn.XLOOKUP($F79,$B$6:$B$10,$E$6:$I$10)),"")</f>
        <v/>
      </c>
    </row>
    <row r="80">
      <c r="D80" s="22" t="inlineStr">
        <is>
          <t>2 - Likely~Severe</t>
        </is>
      </c>
      <c r="F80" s="5" t="inlineStr">
        <is>
          <t>2 - Likely</t>
        </is>
      </c>
      <c r="G80" s="5" t="inlineStr">
        <is>
          <t>Severe</t>
        </is>
      </c>
      <c r="H80" s="5" t="inlineStr">
        <is>
          <t>Extreme</t>
        </is>
      </c>
      <c r="I80" s="5">
        <f t="array" ref="I80">IFERROR(_xlfn.XLOOKUP($G80,$E$3:$I$3,_xlfn.XLOOKUP($F80,$B$6:$B$10,$E$6:$I$10)),"")</f>
        <v/>
      </c>
    </row>
    <row r="81">
      <c r="D81" s="22" t="inlineStr">
        <is>
          <t>2 - Likely~1 - Insignificant</t>
        </is>
      </c>
      <c r="F81" s="5" t="inlineStr">
        <is>
          <t>2 - Likely</t>
        </is>
      </c>
      <c r="G81" s="5" t="inlineStr">
        <is>
          <t>1 - Insignificant</t>
        </is>
      </c>
      <c r="H81" s="5" t="inlineStr">
        <is>
          <t>Low</t>
        </is>
      </c>
      <c r="I81" s="5">
        <f t="array" ref="I81">IFERROR(_xlfn.XLOOKUP($G81,$E$3:$I$3,_xlfn.XLOOKUP($F81,$B$6:$B$10,$E$6:$I$10)),"")</f>
        <v/>
      </c>
    </row>
    <row r="82">
      <c r="D82" s="22" t="inlineStr">
        <is>
          <t>2 - Likely~2 - Minor</t>
        </is>
      </c>
      <c r="F82" s="5" t="inlineStr">
        <is>
          <t>2 - Likely</t>
        </is>
      </c>
      <c r="G82" s="5" t="inlineStr">
        <is>
          <t>2 - Minor</t>
        </is>
      </c>
      <c r="H82" s="5" t="inlineStr">
        <is>
          <t>Medium</t>
        </is>
      </c>
      <c r="I82" s="5">
        <f t="array" ref="I82">IFERROR(_xlfn.XLOOKUP($G82,$E$3:$I$3,_xlfn.XLOOKUP($F82,$B$6:$B$10,$E$6:$I$10)),"")</f>
        <v/>
      </c>
    </row>
    <row r="83">
      <c r="D83" s="22" t="inlineStr">
        <is>
          <t>2 - Likely~3 - Moderate</t>
        </is>
      </c>
      <c r="F83" s="5" t="inlineStr">
        <is>
          <t>2 - Likely</t>
        </is>
      </c>
      <c r="G83" s="5" t="inlineStr">
        <is>
          <t>3 - Moderate</t>
        </is>
      </c>
      <c r="H83" s="5" t="inlineStr">
        <is>
          <t>High</t>
        </is>
      </c>
      <c r="I83" s="5">
        <f t="array" ref="I83">IFERROR(_xlfn.XLOOKUP($G83,$E$3:$I$3,_xlfn.XLOOKUP($F83,$B$6:$B$10,$E$6:$I$10)),"")</f>
        <v/>
      </c>
    </row>
    <row r="84">
      <c r="D84" s="22" t="inlineStr">
        <is>
          <t>2 - Likely~4 - Significant</t>
        </is>
      </c>
      <c r="F84" s="5" t="inlineStr">
        <is>
          <t>2 - Likely</t>
        </is>
      </c>
      <c r="G84" s="5" t="inlineStr">
        <is>
          <t>4 - Significant</t>
        </is>
      </c>
      <c r="H84" s="5" t="inlineStr">
        <is>
          <t>High</t>
        </is>
      </c>
      <c r="I84" s="5">
        <f t="array" ref="I84">IFERROR(_xlfn.XLOOKUP($G84,$E$3:$I$3,_xlfn.XLOOKUP($F84,$B$6:$B$10,$E$6:$I$10)),"")</f>
        <v/>
      </c>
    </row>
    <row r="85">
      <c r="D85" s="22" t="inlineStr">
        <is>
          <t>2 - Likely~5 - Severe</t>
        </is>
      </c>
      <c r="F85" s="5" t="inlineStr">
        <is>
          <t>2 - Likely</t>
        </is>
      </c>
      <c r="G85" s="5" t="inlineStr">
        <is>
          <t>5 - Severe</t>
        </is>
      </c>
      <c r="H85" s="5" t="inlineStr">
        <is>
          <t>Extreme</t>
        </is>
      </c>
      <c r="I85" s="5">
        <f t="array" ref="I85">IFERROR(_xlfn.XLOOKUP($G85,$E$3:$I$3,_xlfn.XLOOKUP($F85,$B$6:$B$10,$E$6:$I$10)),"")</f>
        <v/>
      </c>
    </row>
    <row r="86">
      <c r="D86" s="22" t="inlineStr">
        <is>
          <t>2 - Likely~A - Insignificant</t>
        </is>
      </c>
      <c r="F86" s="5" t="inlineStr">
        <is>
          <t>2 - Likely</t>
        </is>
      </c>
      <c r="G86" s="5" t="inlineStr">
        <is>
          <t>A - Insignificant</t>
        </is>
      </c>
      <c r="H86" s="5" t="inlineStr">
        <is>
          <t>Low</t>
        </is>
      </c>
      <c r="I86" s="5">
        <f t="array" ref="I86">IFERROR(_xlfn.XLOOKUP($G86,$E$3:$I$3,_xlfn.XLOOKUP($F86,$B$6:$B$10,$E$6:$I$10)),"")</f>
        <v/>
      </c>
    </row>
    <row r="87">
      <c r="D87" s="22" t="inlineStr">
        <is>
          <t>2 - Likely~B - Minor</t>
        </is>
      </c>
      <c r="F87" s="5" t="inlineStr">
        <is>
          <t>2 - Likely</t>
        </is>
      </c>
      <c r="G87" s="5" t="inlineStr">
        <is>
          <t>B - Minor</t>
        </is>
      </c>
      <c r="H87" s="5" t="inlineStr">
        <is>
          <t>Medium</t>
        </is>
      </c>
      <c r="I87" s="5">
        <f t="array" ref="I87">IFERROR(_xlfn.XLOOKUP($G87,$E$3:$I$3,_xlfn.XLOOKUP($F87,$B$6:$B$10,$E$6:$I$10)),"")</f>
        <v/>
      </c>
    </row>
    <row r="88">
      <c r="D88" s="22" t="inlineStr">
        <is>
          <t>2 - Likely~C - Moderate</t>
        </is>
      </c>
      <c r="F88" s="5" t="inlineStr">
        <is>
          <t>2 - Likely</t>
        </is>
      </c>
      <c r="G88" s="5" t="inlineStr">
        <is>
          <t>C - Moderate</t>
        </is>
      </c>
      <c r="H88" s="5" t="inlineStr">
        <is>
          <t>High</t>
        </is>
      </c>
      <c r="I88" s="5">
        <f t="array" ref="I88">IFERROR(_xlfn.XLOOKUP($G88,$E$3:$I$3,_xlfn.XLOOKUP($F88,$B$6:$B$10,$E$6:$I$10)),"")</f>
        <v/>
      </c>
    </row>
    <row r="89">
      <c r="D89" s="22" t="inlineStr">
        <is>
          <t>2 - Likely~D - Significant</t>
        </is>
      </c>
      <c r="F89" s="5" t="inlineStr">
        <is>
          <t>2 - Likely</t>
        </is>
      </c>
      <c r="G89" s="5" t="inlineStr">
        <is>
          <t>D - Significant</t>
        </is>
      </c>
      <c r="H89" s="5" t="inlineStr">
        <is>
          <t>High</t>
        </is>
      </c>
      <c r="I89" s="5">
        <f t="array" ref="I89">IFERROR(_xlfn.XLOOKUP($G89,$E$3:$I$3,_xlfn.XLOOKUP($F89,$B$6:$B$10,$E$6:$I$10)),"")</f>
        <v/>
      </c>
    </row>
    <row r="90">
      <c r="D90" s="22" t="inlineStr">
        <is>
          <t>2 - Likely~E - Severe</t>
        </is>
      </c>
      <c r="F90" s="5" t="inlineStr">
        <is>
          <t>2 - Likely</t>
        </is>
      </c>
      <c r="G90" s="5" t="inlineStr">
        <is>
          <t>E - Severe</t>
        </is>
      </c>
      <c r="H90" s="5" t="inlineStr">
        <is>
          <t>Extreme</t>
        </is>
      </c>
      <c r="I90" s="5">
        <f t="array" ref="I90">IFERROR(_xlfn.XLOOKUP($G90,$E$3:$I$3,_xlfn.XLOOKUP($F90,$B$6:$B$10,$E$6:$I$10)),"")</f>
        <v/>
      </c>
    </row>
    <row r="91">
      <c r="D91" s="22" t="inlineStr">
        <is>
          <t>B - Likely~Insignificant</t>
        </is>
      </c>
      <c r="F91" s="5" t="inlineStr">
        <is>
          <t>B - Likely</t>
        </is>
      </c>
      <c r="G91" s="5" t="inlineStr">
        <is>
          <t>Insignificant</t>
        </is>
      </c>
      <c r="H91" s="5" t="inlineStr">
        <is>
          <t>Low</t>
        </is>
      </c>
      <c r="I91" s="5">
        <f t="array" ref="I91">IFERROR(_xlfn.XLOOKUP($G91,$E$3:$I$3,_xlfn.XLOOKUP($F91,$B$6:$B$10,$E$6:$I$10)),"")</f>
        <v/>
      </c>
    </row>
    <row r="92">
      <c r="D92" s="22" t="inlineStr">
        <is>
          <t>B - Likely~Minor</t>
        </is>
      </c>
      <c r="F92" s="5" t="inlineStr">
        <is>
          <t>B - Likely</t>
        </is>
      </c>
      <c r="G92" s="5" t="inlineStr">
        <is>
          <t>Minor</t>
        </is>
      </c>
      <c r="H92" s="5" t="inlineStr">
        <is>
          <t>Medium</t>
        </is>
      </c>
      <c r="I92" s="5">
        <f t="array" ref="I92">IFERROR(_xlfn.XLOOKUP($G92,$E$3:$I$3,_xlfn.XLOOKUP($F92,$B$6:$B$10,$E$6:$I$10)),"")</f>
        <v/>
      </c>
    </row>
    <row r="93">
      <c r="D93" s="22" t="inlineStr">
        <is>
          <t>B - Likely~Moderate</t>
        </is>
      </c>
      <c r="F93" s="5" t="inlineStr">
        <is>
          <t>B - Likely</t>
        </is>
      </c>
      <c r="G93" s="5" t="inlineStr">
        <is>
          <t>Moderate</t>
        </is>
      </c>
      <c r="H93" s="5" t="inlineStr">
        <is>
          <t>High</t>
        </is>
      </c>
      <c r="I93" s="5">
        <f t="array" ref="I93">IFERROR(_xlfn.XLOOKUP($G93,$E$3:$I$3,_xlfn.XLOOKUP($F93,$B$6:$B$10,$E$6:$I$10)),"")</f>
        <v/>
      </c>
    </row>
    <row r="94">
      <c r="D94" s="22" t="inlineStr">
        <is>
          <t>B - Likely~Significant</t>
        </is>
      </c>
      <c r="F94" s="5" t="inlineStr">
        <is>
          <t>B - Likely</t>
        </is>
      </c>
      <c r="G94" s="5" t="inlineStr">
        <is>
          <t>Significant</t>
        </is>
      </c>
      <c r="H94" s="5" t="inlineStr">
        <is>
          <t>High</t>
        </is>
      </c>
      <c r="I94" s="5">
        <f t="array" ref="I94">IFERROR(_xlfn.XLOOKUP($G94,$E$3:$I$3,_xlfn.XLOOKUP($F94,$B$6:$B$10,$E$6:$I$10)),"")</f>
        <v/>
      </c>
    </row>
    <row r="95">
      <c r="D95" s="22" t="inlineStr">
        <is>
          <t>B - Likely~Severe</t>
        </is>
      </c>
      <c r="F95" s="5" t="inlineStr">
        <is>
          <t>B - Likely</t>
        </is>
      </c>
      <c r="G95" s="5" t="inlineStr">
        <is>
          <t>Severe</t>
        </is>
      </c>
      <c r="H95" s="5" t="inlineStr">
        <is>
          <t>Extreme</t>
        </is>
      </c>
      <c r="I95" s="5">
        <f t="array" ref="I95">IFERROR(_xlfn.XLOOKUP($G95,$E$3:$I$3,_xlfn.XLOOKUP($F95,$B$6:$B$10,$E$6:$I$10)),"")</f>
        <v/>
      </c>
    </row>
    <row r="96">
      <c r="D96" s="22" t="inlineStr">
        <is>
          <t>B - Likely~1 - Insignificant</t>
        </is>
      </c>
      <c r="F96" s="5" t="inlineStr">
        <is>
          <t>B - Likely</t>
        </is>
      </c>
      <c r="G96" s="5" t="inlineStr">
        <is>
          <t>1 - Insignificant</t>
        </is>
      </c>
      <c r="H96" s="5" t="inlineStr">
        <is>
          <t>Low</t>
        </is>
      </c>
      <c r="I96" s="5">
        <f t="array" ref="I96">IFERROR(_xlfn.XLOOKUP($G96,$E$3:$I$3,_xlfn.XLOOKUP($F96,$B$6:$B$10,$E$6:$I$10)),"")</f>
        <v/>
      </c>
    </row>
    <row r="97">
      <c r="D97" s="22" t="inlineStr">
        <is>
          <t>B - Likely~2 - Minor</t>
        </is>
      </c>
      <c r="F97" s="5" t="inlineStr">
        <is>
          <t>B - Likely</t>
        </is>
      </c>
      <c r="G97" s="5" t="inlineStr">
        <is>
          <t>2 - Minor</t>
        </is>
      </c>
      <c r="H97" s="5" t="inlineStr">
        <is>
          <t>Medium</t>
        </is>
      </c>
      <c r="I97" s="5">
        <f t="array" ref="I97">IFERROR(_xlfn.XLOOKUP($G97,$E$3:$I$3,_xlfn.XLOOKUP($F97,$B$6:$B$10,$E$6:$I$10)),"")</f>
        <v/>
      </c>
    </row>
    <row r="98">
      <c r="D98" s="22" t="inlineStr">
        <is>
          <t>B - Likely~3 - Moderate</t>
        </is>
      </c>
      <c r="F98" s="5" t="inlineStr">
        <is>
          <t>B - Likely</t>
        </is>
      </c>
      <c r="G98" s="5" t="inlineStr">
        <is>
          <t>3 - Moderate</t>
        </is>
      </c>
      <c r="H98" s="5" t="inlineStr">
        <is>
          <t>High</t>
        </is>
      </c>
      <c r="I98" s="5">
        <f t="array" ref="I98">IFERROR(_xlfn.XLOOKUP($G98,$E$3:$I$3,_xlfn.XLOOKUP($F98,$B$6:$B$10,$E$6:$I$10)),"")</f>
        <v/>
      </c>
    </row>
    <row r="99">
      <c r="D99" s="22" t="inlineStr">
        <is>
          <t>B - Likely~4 - Significant</t>
        </is>
      </c>
      <c r="F99" s="5" t="inlineStr">
        <is>
          <t>B - Likely</t>
        </is>
      </c>
      <c r="G99" s="5" t="inlineStr">
        <is>
          <t>4 - Significant</t>
        </is>
      </c>
      <c r="H99" s="5" t="inlineStr">
        <is>
          <t>High</t>
        </is>
      </c>
      <c r="I99" s="5">
        <f t="array" ref="I99">IFERROR(_xlfn.XLOOKUP($G99,$E$3:$I$3,_xlfn.XLOOKUP($F99,$B$6:$B$10,$E$6:$I$10)),"")</f>
        <v/>
      </c>
    </row>
    <row r="100">
      <c r="D100" s="22" t="inlineStr">
        <is>
          <t>B - Likely~5 - Severe</t>
        </is>
      </c>
      <c r="F100" s="5" t="inlineStr">
        <is>
          <t>B - Likely</t>
        </is>
      </c>
      <c r="G100" s="5" t="inlineStr">
        <is>
          <t>5 - Severe</t>
        </is>
      </c>
      <c r="H100" s="5" t="inlineStr">
        <is>
          <t>Extreme</t>
        </is>
      </c>
      <c r="I100" s="5">
        <f t="array" ref="I100">IFERROR(_xlfn.XLOOKUP($G100,$E$3:$I$3,_xlfn.XLOOKUP($F100,$B$6:$B$10,$E$6:$I$10)),"")</f>
        <v/>
      </c>
    </row>
    <row r="101">
      <c r="D101" s="22" t="inlineStr">
        <is>
          <t>B - Likely~A - Insignificant</t>
        </is>
      </c>
      <c r="F101" s="5" t="inlineStr">
        <is>
          <t>B - Likely</t>
        </is>
      </c>
      <c r="G101" s="5" t="inlineStr">
        <is>
          <t>A - Insignificant</t>
        </is>
      </c>
      <c r="H101" s="5" t="inlineStr">
        <is>
          <t>Low</t>
        </is>
      </c>
      <c r="I101" s="5">
        <f t="array" ref="I101">IFERROR(_xlfn.XLOOKUP($G101,$E$3:$I$3,_xlfn.XLOOKUP($F101,$B$6:$B$10,$E$6:$I$10)),"")</f>
        <v/>
      </c>
    </row>
    <row r="102">
      <c r="D102" s="22" t="inlineStr">
        <is>
          <t>B - Likely~B - Minor</t>
        </is>
      </c>
      <c r="F102" s="5" t="inlineStr">
        <is>
          <t>B - Likely</t>
        </is>
      </c>
      <c r="G102" s="5" t="inlineStr">
        <is>
          <t>B - Minor</t>
        </is>
      </c>
      <c r="H102" s="5" t="inlineStr">
        <is>
          <t>Medium</t>
        </is>
      </c>
      <c r="I102" s="5">
        <f t="array" ref="I102">IFERROR(_xlfn.XLOOKUP($G102,$E$3:$I$3,_xlfn.XLOOKUP($F102,$B$6:$B$10,$E$6:$I$10)),"")</f>
        <v/>
      </c>
    </row>
    <row r="103">
      <c r="D103" s="22" t="inlineStr">
        <is>
          <t>B - Likely~C - Moderate</t>
        </is>
      </c>
      <c r="F103" s="5" t="inlineStr">
        <is>
          <t>B - Likely</t>
        </is>
      </c>
      <c r="G103" s="5" t="inlineStr">
        <is>
          <t>C - Moderate</t>
        </is>
      </c>
      <c r="H103" s="5" t="inlineStr">
        <is>
          <t>High</t>
        </is>
      </c>
      <c r="I103" s="5">
        <f t="array" ref="I103">IFERROR(_xlfn.XLOOKUP($G103,$E$3:$I$3,_xlfn.XLOOKUP($F103,$B$6:$B$10,$E$6:$I$10)),"")</f>
        <v/>
      </c>
    </row>
    <row r="104">
      <c r="D104" s="22" t="inlineStr">
        <is>
          <t>B - Likely~D - Significant</t>
        </is>
      </c>
      <c r="F104" s="5" t="inlineStr">
        <is>
          <t>B - Likely</t>
        </is>
      </c>
      <c r="G104" s="5" t="inlineStr">
        <is>
          <t>D - Significant</t>
        </is>
      </c>
      <c r="H104" s="5" t="inlineStr">
        <is>
          <t>High</t>
        </is>
      </c>
      <c r="I104" s="5">
        <f t="array" ref="I104">IFERROR(_xlfn.XLOOKUP($G104,$E$3:$I$3,_xlfn.XLOOKUP($F104,$B$6:$B$10,$E$6:$I$10)),"")</f>
        <v/>
      </c>
    </row>
    <row r="105">
      <c r="D105" s="22" t="inlineStr">
        <is>
          <t>B - Likely~E - Severe</t>
        </is>
      </c>
      <c r="F105" s="5" t="inlineStr">
        <is>
          <t>B - Likely</t>
        </is>
      </c>
      <c r="G105" s="5" t="inlineStr">
        <is>
          <t>E - Severe</t>
        </is>
      </c>
      <c r="H105" s="5" t="inlineStr">
        <is>
          <t>Extreme</t>
        </is>
      </c>
      <c r="I105" s="5">
        <f t="array" ref="I105">IFERROR(_xlfn.XLOOKUP($G105,$E$3:$I$3,_xlfn.XLOOKUP($F105,$B$6:$B$10,$E$6:$I$10)),"")</f>
        <v/>
      </c>
    </row>
    <row r="106">
      <c r="D106" s="22" t="inlineStr">
        <is>
          <t>Possible~Insignificant</t>
        </is>
      </c>
      <c r="F106" s="5" t="inlineStr">
        <is>
          <t>Possible</t>
        </is>
      </c>
      <c r="G106" s="5" t="inlineStr">
        <is>
          <t>Insignificant</t>
        </is>
      </c>
      <c r="H106" s="5" t="inlineStr">
        <is>
          <t>Low</t>
        </is>
      </c>
      <c r="I106" s="5">
        <f t="array" ref="I106">IFERROR(_xlfn.XLOOKUP($G106,$E$3:$I$3,_xlfn.XLOOKUP($F106,$B$6:$B$10,$E$6:$I$10)),"")</f>
        <v/>
      </c>
    </row>
    <row r="107">
      <c r="D107" s="22" t="inlineStr">
        <is>
          <t>Possible~Minor</t>
        </is>
      </c>
      <c r="F107" s="5" t="inlineStr">
        <is>
          <t>Possible</t>
        </is>
      </c>
      <c r="G107" s="5" t="inlineStr">
        <is>
          <t>Minor</t>
        </is>
      </c>
      <c r="H107" s="5" t="inlineStr">
        <is>
          <t>Medium</t>
        </is>
      </c>
      <c r="I107" s="5">
        <f t="array" ref="I107">IFERROR(_xlfn.XLOOKUP($G107,$E$3:$I$3,_xlfn.XLOOKUP($F107,$B$6:$B$10,$E$6:$I$10)),"")</f>
        <v/>
      </c>
    </row>
    <row r="108">
      <c r="D108" s="22" t="inlineStr">
        <is>
          <t>Possible~Moderate</t>
        </is>
      </c>
      <c r="F108" s="5" t="inlineStr">
        <is>
          <t>Possible</t>
        </is>
      </c>
      <c r="G108" s="5" t="inlineStr">
        <is>
          <t>Moderate</t>
        </is>
      </c>
      <c r="H108" s="5" t="inlineStr">
        <is>
          <t>Medium</t>
        </is>
      </c>
      <c r="I108" s="5">
        <f t="array" ref="I108">IFERROR(_xlfn.XLOOKUP($G108,$E$3:$I$3,_xlfn.XLOOKUP($F108,$B$6:$B$10,$E$6:$I$10)),"")</f>
        <v/>
      </c>
    </row>
    <row r="109">
      <c r="D109" s="22" t="inlineStr">
        <is>
          <t>Possible~Significant</t>
        </is>
      </c>
      <c r="F109" s="5" t="inlineStr">
        <is>
          <t>Possible</t>
        </is>
      </c>
      <c r="G109" s="5" t="inlineStr">
        <is>
          <t>Significant</t>
        </is>
      </c>
      <c r="H109" s="5" t="inlineStr">
        <is>
          <t>High</t>
        </is>
      </c>
      <c r="I109" s="5">
        <f t="array" ref="I109">IFERROR(_xlfn.XLOOKUP($G109,$E$3:$I$3,_xlfn.XLOOKUP($F109,$B$6:$B$10,$E$6:$I$10)),"")</f>
        <v/>
      </c>
    </row>
    <row r="110">
      <c r="D110" s="22" t="inlineStr">
        <is>
          <t>Possible~Severe</t>
        </is>
      </c>
      <c r="F110" s="5" t="inlineStr">
        <is>
          <t>Possible</t>
        </is>
      </c>
      <c r="G110" s="5" t="inlineStr">
        <is>
          <t>Severe</t>
        </is>
      </c>
      <c r="H110" s="5" t="inlineStr">
        <is>
          <t>High</t>
        </is>
      </c>
      <c r="I110" s="5">
        <f t="array" ref="I110">IFERROR(_xlfn.XLOOKUP($G110,$E$3:$I$3,_xlfn.XLOOKUP($F110,$B$6:$B$10,$E$6:$I$10)),"")</f>
        <v/>
      </c>
    </row>
    <row r="111">
      <c r="D111" s="22" t="inlineStr">
        <is>
          <t>Possible~1 - Insignificant</t>
        </is>
      </c>
      <c r="F111" s="5" t="inlineStr">
        <is>
          <t>Possible</t>
        </is>
      </c>
      <c r="G111" s="5" t="inlineStr">
        <is>
          <t>1 - Insignificant</t>
        </is>
      </c>
      <c r="H111" s="5" t="inlineStr">
        <is>
          <t>Low</t>
        </is>
      </c>
      <c r="I111" s="5">
        <f t="array" ref="I111">IFERROR(_xlfn.XLOOKUP($G111,$E$3:$I$3,_xlfn.XLOOKUP($F111,$B$6:$B$10,$E$6:$I$10)),"")</f>
        <v/>
      </c>
    </row>
    <row r="112">
      <c r="D112" s="22" t="inlineStr">
        <is>
          <t>Possible~2 - Minor</t>
        </is>
      </c>
      <c r="F112" s="5" t="inlineStr">
        <is>
          <t>Possible</t>
        </is>
      </c>
      <c r="G112" s="5" t="inlineStr">
        <is>
          <t>2 - Minor</t>
        </is>
      </c>
      <c r="H112" s="5" t="inlineStr">
        <is>
          <t>Medium</t>
        </is>
      </c>
      <c r="I112" s="5">
        <f t="array" ref="I112">IFERROR(_xlfn.XLOOKUP($G112,$E$3:$I$3,_xlfn.XLOOKUP($F112,$B$6:$B$10,$E$6:$I$10)),"")</f>
        <v/>
      </c>
    </row>
    <row r="113">
      <c r="D113" s="22" t="inlineStr">
        <is>
          <t>Possible~3 - Moderate</t>
        </is>
      </c>
      <c r="F113" s="5" t="inlineStr">
        <is>
          <t>Possible</t>
        </is>
      </c>
      <c r="G113" s="5" t="inlineStr">
        <is>
          <t>3 - Moderate</t>
        </is>
      </c>
      <c r="H113" s="5" t="inlineStr">
        <is>
          <t>Medium</t>
        </is>
      </c>
      <c r="I113" s="5">
        <f t="array" ref="I113">IFERROR(_xlfn.XLOOKUP($G113,$E$3:$I$3,_xlfn.XLOOKUP($F113,$B$6:$B$10,$E$6:$I$10)),"")</f>
        <v/>
      </c>
    </row>
    <row r="114">
      <c r="D114" s="22" t="inlineStr">
        <is>
          <t>Possible~4 - Significant</t>
        </is>
      </c>
      <c r="F114" s="5" t="inlineStr">
        <is>
          <t>Possible</t>
        </is>
      </c>
      <c r="G114" s="5" t="inlineStr">
        <is>
          <t>4 - Significant</t>
        </is>
      </c>
      <c r="H114" s="5" t="inlineStr">
        <is>
          <t>High</t>
        </is>
      </c>
      <c r="I114" s="5">
        <f t="array" ref="I114">IFERROR(_xlfn.XLOOKUP($G114,$E$3:$I$3,_xlfn.XLOOKUP($F114,$B$6:$B$10,$E$6:$I$10)),"")</f>
        <v/>
      </c>
    </row>
    <row r="115">
      <c r="D115" s="22" t="inlineStr">
        <is>
          <t>Possible~5 - Severe</t>
        </is>
      </c>
      <c r="F115" s="5" t="inlineStr">
        <is>
          <t>Possible</t>
        </is>
      </c>
      <c r="G115" s="5" t="inlineStr">
        <is>
          <t>5 - Severe</t>
        </is>
      </c>
      <c r="H115" s="5" t="inlineStr">
        <is>
          <t>High</t>
        </is>
      </c>
      <c r="I115" s="5">
        <f t="array" ref="I115">IFERROR(_xlfn.XLOOKUP($G115,$E$3:$I$3,_xlfn.XLOOKUP($F115,$B$6:$B$10,$E$6:$I$10)),"")</f>
        <v/>
      </c>
    </row>
    <row r="116">
      <c r="D116" s="22" t="inlineStr">
        <is>
          <t>Possible~A - Insignificant</t>
        </is>
      </c>
      <c r="F116" s="5" t="inlineStr">
        <is>
          <t>Possible</t>
        </is>
      </c>
      <c r="G116" s="5" t="inlineStr">
        <is>
          <t>A - Insignificant</t>
        </is>
      </c>
      <c r="H116" s="5" t="inlineStr">
        <is>
          <t>Low</t>
        </is>
      </c>
      <c r="I116" s="5">
        <f t="array" ref="I116">IFERROR(_xlfn.XLOOKUP($G116,$E$3:$I$3,_xlfn.XLOOKUP($F116,$B$6:$B$10,$E$6:$I$10)),"")</f>
        <v/>
      </c>
    </row>
    <row r="117">
      <c r="D117" s="22" t="inlineStr">
        <is>
          <t>Possible~B - Minor</t>
        </is>
      </c>
      <c r="F117" s="5" t="inlineStr">
        <is>
          <t>Possible</t>
        </is>
      </c>
      <c r="G117" s="5" t="inlineStr">
        <is>
          <t>B - Minor</t>
        </is>
      </c>
      <c r="H117" s="5" t="inlineStr">
        <is>
          <t>Medium</t>
        </is>
      </c>
      <c r="I117" s="5">
        <f t="array" ref="I117">IFERROR(_xlfn.XLOOKUP($G117,$E$3:$I$3,_xlfn.XLOOKUP($F117,$B$6:$B$10,$E$6:$I$10)),"")</f>
        <v/>
      </c>
    </row>
    <row r="118">
      <c r="D118" s="22" t="inlineStr">
        <is>
          <t>Possible~C - Moderate</t>
        </is>
      </c>
      <c r="F118" s="5" t="inlineStr">
        <is>
          <t>Possible</t>
        </is>
      </c>
      <c r="G118" s="5" t="inlineStr">
        <is>
          <t>C - Moderate</t>
        </is>
      </c>
      <c r="H118" s="5" t="inlineStr">
        <is>
          <t>Medium</t>
        </is>
      </c>
      <c r="I118" s="5">
        <f t="array" ref="I118">IFERROR(_xlfn.XLOOKUP($G118,$E$3:$I$3,_xlfn.XLOOKUP($F118,$B$6:$B$10,$E$6:$I$10)),"")</f>
        <v/>
      </c>
    </row>
    <row r="119">
      <c r="D119" s="22" t="inlineStr">
        <is>
          <t>Possible~D - Significant</t>
        </is>
      </c>
      <c r="F119" s="5" t="inlineStr">
        <is>
          <t>Possible</t>
        </is>
      </c>
      <c r="G119" s="5" t="inlineStr">
        <is>
          <t>D - Significant</t>
        </is>
      </c>
      <c r="H119" s="5" t="inlineStr">
        <is>
          <t>High</t>
        </is>
      </c>
      <c r="I119" s="5">
        <f t="array" ref="I119">IFERROR(_xlfn.XLOOKUP($G119,$E$3:$I$3,_xlfn.XLOOKUP($F119,$B$6:$B$10,$E$6:$I$10)),"")</f>
        <v/>
      </c>
    </row>
    <row r="120">
      <c r="D120" s="22" t="inlineStr">
        <is>
          <t>Possible~E - Severe</t>
        </is>
      </c>
      <c r="F120" s="5" t="inlineStr">
        <is>
          <t>Possible</t>
        </is>
      </c>
      <c r="G120" s="5" t="inlineStr">
        <is>
          <t>E - Severe</t>
        </is>
      </c>
      <c r="H120" s="5" t="inlineStr">
        <is>
          <t>High</t>
        </is>
      </c>
      <c r="I120" s="5">
        <f t="array" ref="I120">IFERROR(_xlfn.XLOOKUP($G120,$E$3:$I$3,_xlfn.XLOOKUP($F120,$B$6:$B$10,$E$6:$I$10)),"")</f>
        <v/>
      </c>
    </row>
    <row r="121">
      <c r="D121" s="22" t="inlineStr">
        <is>
          <t>3 - Possible~Insignificant</t>
        </is>
      </c>
      <c r="F121" s="5" t="inlineStr">
        <is>
          <t>3 - Possible</t>
        </is>
      </c>
      <c r="G121" s="5" t="inlineStr">
        <is>
          <t>Insignificant</t>
        </is>
      </c>
      <c r="H121" s="5" t="inlineStr">
        <is>
          <t>Low</t>
        </is>
      </c>
      <c r="I121" s="5">
        <f t="array" ref="I121">IFERROR(_xlfn.XLOOKUP($G121,$E$3:$I$3,_xlfn.XLOOKUP($F121,$B$6:$B$10,$E$6:$I$10)),"")</f>
        <v/>
      </c>
    </row>
    <row r="122">
      <c r="D122" s="22" t="inlineStr">
        <is>
          <t>3 - Possible~Minor</t>
        </is>
      </c>
      <c r="F122" s="5" t="inlineStr">
        <is>
          <t>3 - Possible</t>
        </is>
      </c>
      <c r="G122" s="5" t="inlineStr">
        <is>
          <t>Minor</t>
        </is>
      </c>
      <c r="H122" s="5" t="inlineStr">
        <is>
          <t>Medium</t>
        </is>
      </c>
      <c r="I122" s="5">
        <f t="array" ref="I122">IFERROR(_xlfn.XLOOKUP($G122,$E$3:$I$3,_xlfn.XLOOKUP($F122,$B$6:$B$10,$E$6:$I$10)),"")</f>
        <v/>
      </c>
    </row>
    <row r="123">
      <c r="D123" s="22" t="inlineStr">
        <is>
          <t>3 - Possible~Moderate</t>
        </is>
      </c>
      <c r="F123" s="5" t="inlineStr">
        <is>
          <t>3 - Possible</t>
        </is>
      </c>
      <c r="G123" s="5" t="inlineStr">
        <is>
          <t>Moderate</t>
        </is>
      </c>
      <c r="H123" s="5" t="inlineStr">
        <is>
          <t>Medium</t>
        </is>
      </c>
      <c r="I123" s="5">
        <f t="array" ref="I123">IFERROR(_xlfn.XLOOKUP($G123,$E$3:$I$3,_xlfn.XLOOKUP($F123,$B$6:$B$10,$E$6:$I$10)),"")</f>
        <v/>
      </c>
    </row>
    <row r="124">
      <c r="D124" s="22" t="inlineStr">
        <is>
          <t>3 - Possible~Significant</t>
        </is>
      </c>
      <c r="F124" s="5" t="inlineStr">
        <is>
          <t>3 - Possible</t>
        </is>
      </c>
      <c r="G124" s="5" t="inlineStr">
        <is>
          <t>Significant</t>
        </is>
      </c>
      <c r="H124" s="5" t="inlineStr">
        <is>
          <t>High</t>
        </is>
      </c>
      <c r="I124" s="5">
        <f t="array" ref="I124">IFERROR(_xlfn.XLOOKUP($G124,$E$3:$I$3,_xlfn.XLOOKUP($F124,$B$6:$B$10,$E$6:$I$10)),"")</f>
        <v/>
      </c>
    </row>
    <row r="125">
      <c r="D125" s="22" t="inlineStr">
        <is>
          <t>3 - Possible~Severe</t>
        </is>
      </c>
      <c r="F125" s="5" t="inlineStr">
        <is>
          <t>3 - Possible</t>
        </is>
      </c>
      <c r="G125" s="5" t="inlineStr">
        <is>
          <t>Severe</t>
        </is>
      </c>
      <c r="H125" s="5" t="inlineStr">
        <is>
          <t>High</t>
        </is>
      </c>
      <c r="I125" s="5">
        <f t="array" ref="I125">IFERROR(_xlfn.XLOOKUP($G125,$E$3:$I$3,_xlfn.XLOOKUP($F125,$B$6:$B$10,$E$6:$I$10)),"")</f>
        <v/>
      </c>
    </row>
    <row r="126">
      <c r="D126" s="22" t="inlineStr">
        <is>
          <t>3 - Possible~1 - Insignificant</t>
        </is>
      </c>
      <c r="F126" s="5" t="inlineStr">
        <is>
          <t>3 - Possible</t>
        </is>
      </c>
      <c r="G126" s="5" t="inlineStr">
        <is>
          <t>1 - Insignificant</t>
        </is>
      </c>
      <c r="H126" s="5" t="inlineStr">
        <is>
          <t>Low</t>
        </is>
      </c>
      <c r="I126" s="5">
        <f t="array" ref="I126">IFERROR(_xlfn.XLOOKUP($G126,$E$3:$I$3,_xlfn.XLOOKUP($F126,$B$6:$B$10,$E$6:$I$10)),"")</f>
        <v/>
      </c>
    </row>
    <row r="127">
      <c r="D127" s="22" t="inlineStr">
        <is>
          <t>3 - Possible~2 - Minor</t>
        </is>
      </c>
      <c r="F127" s="5" t="inlineStr">
        <is>
          <t>3 - Possible</t>
        </is>
      </c>
      <c r="G127" s="5" t="inlineStr">
        <is>
          <t>2 - Minor</t>
        </is>
      </c>
      <c r="H127" s="5" t="inlineStr">
        <is>
          <t>Medium</t>
        </is>
      </c>
      <c r="I127" s="5">
        <f t="array" ref="I127">IFERROR(_xlfn.XLOOKUP($G127,$E$3:$I$3,_xlfn.XLOOKUP($F127,$B$6:$B$10,$E$6:$I$10)),"")</f>
        <v/>
      </c>
    </row>
    <row r="128">
      <c r="D128" s="22" t="inlineStr">
        <is>
          <t>3 - Possible~3 - Moderate</t>
        </is>
      </c>
      <c r="F128" s="5" t="inlineStr">
        <is>
          <t>3 - Possible</t>
        </is>
      </c>
      <c r="G128" s="5" t="inlineStr">
        <is>
          <t>3 - Moderate</t>
        </is>
      </c>
      <c r="H128" s="5" t="inlineStr">
        <is>
          <t>Medium</t>
        </is>
      </c>
      <c r="I128" s="5">
        <f t="array" ref="I128">IFERROR(_xlfn.XLOOKUP($G128,$E$3:$I$3,_xlfn.XLOOKUP($F128,$B$6:$B$10,$E$6:$I$10)),"")</f>
        <v/>
      </c>
    </row>
    <row r="129">
      <c r="D129" s="22" t="inlineStr">
        <is>
          <t>3 - Possible~4 - Significant</t>
        </is>
      </c>
      <c r="F129" s="5" t="inlineStr">
        <is>
          <t>3 - Possible</t>
        </is>
      </c>
      <c r="G129" s="5" t="inlineStr">
        <is>
          <t>4 - Significant</t>
        </is>
      </c>
      <c r="H129" s="5" t="inlineStr">
        <is>
          <t>High</t>
        </is>
      </c>
      <c r="I129" s="5">
        <f t="array" ref="I129">IFERROR(_xlfn.XLOOKUP($G129,$E$3:$I$3,_xlfn.XLOOKUP($F129,$B$6:$B$10,$E$6:$I$10)),"")</f>
        <v/>
      </c>
    </row>
    <row r="130">
      <c r="D130" s="22" t="inlineStr">
        <is>
          <t>3 - Possible~5 - Severe</t>
        </is>
      </c>
      <c r="F130" s="5" t="inlineStr">
        <is>
          <t>3 - Possible</t>
        </is>
      </c>
      <c r="G130" s="5" t="inlineStr">
        <is>
          <t>5 - Severe</t>
        </is>
      </c>
      <c r="H130" s="5" t="inlineStr">
        <is>
          <t>High</t>
        </is>
      </c>
      <c r="I130" s="5">
        <f t="array" ref="I130">IFERROR(_xlfn.XLOOKUP($G130,$E$3:$I$3,_xlfn.XLOOKUP($F130,$B$6:$B$10,$E$6:$I$10)),"")</f>
        <v/>
      </c>
    </row>
    <row r="131">
      <c r="D131" s="22" t="inlineStr">
        <is>
          <t>3 - Possible~A - Insignificant</t>
        </is>
      </c>
      <c r="F131" s="5" t="inlineStr">
        <is>
          <t>3 - Possible</t>
        </is>
      </c>
      <c r="G131" s="5" t="inlineStr">
        <is>
          <t>A - Insignificant</t>
        </is>
      </c>
      <c r="H131" s="5" t="inlineStr">
        <is>
          <t>Low</t>
        </is>
      </c>
      <c r="I131" s="5">
        <f t="array" ref="I131">IFERROR(_xlfn.XLOOKUP($G131,$E$3:$I$3,_xlfn.XLOOKUP($F131,$B$6:$B$10,$E$6:$I$10)),"")</f>
        <v/>
      </c>
    </row>
    <row r="132">
      <c r="D132" s="22" t="inlineStr">
        <is>
          <t>3 - Possible~B - Minor</t>
        </is>
      </c>
      <c r="F132" s="5" t="inlineStr">
        <is>
          <t>3 - Possible</t>
        </is>
      </c>
      <c r="G132" s="5" t="inlineStr">
        <is>
          <t>B - Minor</t>
        </is>
      </c>
      <c r="H132" s="5" t="inlineStr">
        <is>
          <t>Medium</t>
        </is>
      </c>
      <c r="I132" s="5">
        <f t="array" ref="I132">IFERROR(_xlfn.XLOOKUP($G132,$E$3:$I$3,_xlfn.XLOOKUP($F132,$B$6:$B$10,$E$6:$I$10)),"")</f>
        <v/>
      </c>
    </row>
    <row r="133">
      <c r="D133" s="22" t="inlineStr">
        <is>
          <t>3 - Possible~C - Moderate</t>
        </is>
      </c>
      <c r="F133" s="5" t="inlineStr">
        <is>
          <t>3 - Possible</t>
        </is>
      </c>
      <c r="G133" s="5" t="inlineStr">
        <is>
          <t>C - Moderate</t>
        </is>
      </c>
      <c r="H133" s="5" t="inlineStr">
        <is>
          <t>Medium</t>
        </is>
      </c>
      <c r="I133" s="5">
        <f t="array" ref="I133">IFERROR(_xlfn.XLOOKUP($G133,$E$3:$I$3,_xlfn.XLOOKUP($F133,$B$6:$B$10,$E$6:$I$10)),"")</f>
        <v/>
      </c>
    </row>
    <row r="134">
      <c r="D134" s="22" t="inlineStr">
        <is>
          <t>3 - Possible~D - Significant</t>
        </is>
      </c>
      <c r="F134" s="5" t="inlineStr">
        <is>
          <t>3 - Possible</t>
        </is>
      </c>
      <c r="G134" s="5" t="inlineStr">
        <is>
          <t>D - Significant</t>
        </is>
      </c>
      <c r="H134" s="5" t="inlineStr">
        <is>
          <t>High</t>
        </is>
      </c>
      <c r="I134" s="5">
        <f t="array" ref="I134">IFERROR(_xlfn.XLOOKUP($G134,$E$3:$I$3,_xlfn.XLOOKUP($F134,$B$6:$B$10,$E$6:$I$10)),"")</f>
        <v/>
      </c>
    </row>
    <row r="135">
      <c r="D135" s="22" t="inlineStr">
        <is>
          <t>3 - Possible~E - Severe</t>
        </is>
      </c>
      <c r="F135" s="5" t="inlineStr">
        <is>
          <t>3 - Possible</t>
        </is>
      </c>
      <c r="G135" s="5" t="inlineStr">
        <is>
          <t>E - Severe</t>
        </is>
      </c>
      <c r="H135" s="5" t="inlineStr">
        <is>
          <t>High</t>
        </is>
      </c>
      <c r="I135" s="5">
        <f t="array" ref="I135">IFERROR(_xlfn.XLOOKUP($G135,$E$3:$I$3,_xlfn.XLOOKUP($F135,$B$6:$B$10,$E$6:$I$10)),"")</f>
        <v/>
      </c>
    </row>
    <row r="136">
      <c r="D136" s="22" t="inlineStr">
        <is>
          <t>C - Possible~Insignificant</t>
        </is>
      </c>
      <c r="F136" s="5" t="inlineStr">
        <is>
          <t>C - Possible</t>
        </is>
      </c>
      <c r="G136" s="5" t="inlineStr">
        <is>
          <t>Insignificant</t>
        </is>
      </c>
      <c r="H136" s="5" t="inlineStr">
        <is>
          <t>Low</t>
        </is>
      </c>
      <c r="I136" s="5">
        <f t="array" ref="I136">IFERROR(_xlfn.XLOOKUP($G136,$E$3:$I$3,_xlfn.XLOOKUP($F136,$B$6:$B$10,$E$6:$I$10)),"")</f>
        <v/>
      </c>
    </row>
    <row r="137">
      <c r="D137" s="22" t="inlineStr">
        <is>
          <t>C - Possible~Minor</t>
        </is>
      </c>
      <c r="F137" s="5" t="inlineStr">
        <is>
          <t>C - Possible</t>
        </is>
      </c>
      <c r="G137" s="5" t="inlineStr">
        <is>
          <t>Minor</t>
        </is>
      </c>
      <c r="H137" s="5" t="inlineStr">
        <is>
          <t>Medium</t>
        </is>
      </c>
      <c r="I137" s="5">
        <f t="array" ref="I137">IFERROR(_xlfn.XLOOKUP($G137,$E$3:$I$3,_xlfn.XLOOKUP($F137,$B$6:$B$10,$E$6:$I$10)),"")</f>
        <v/>
      </c>
    </row>
    <row r="138">
      <c r="D138" s="22" t="inlineStr">
        <is>
          <t>C - Possible~Moderate</t>
        </is>
      </c>
      <c r="F138" s="5" t="inlineStr">
        <is>
          <t>C - Possible</t>
        </is>
      </c>
      <c r="G138" s="5" t="inlineStr">
        <is>
          <t>Moderate</t>
        </is>
      </c>
      <c r="H138" s="5" t="inlineStr">
        <is>
          <t>Medium</t>
        </is>
      </c>
      <c r="I138" s="5">
        <f t="array" ref="I138">IFERROR(_xlfn.XLOOKUP($G138,$E$3:$I$3,_xlfn.XLOOKUP($F138,$B$6:$B$10,$E$6:$I$10)),"")</f>
        <v/>
      </c>
    </row>
    <row r="139">
      <c r="D139" s="22" t="inlineStr">
        <is>
          <t>C - Possible~Significant</t>
        </is>
      </c>
      <c r="F139" s="5" t="inlineStr">
        <is>
          <t>C - Possible</t>
        </is>
      </c>
      <c r="G139" s="5" t="inlineStr">
        <is>
          <t>Significant</t>
        </is>
      </c>
      <c r="H139" s="5" t="inlineStr">
        <is>
          <t>High</t>
        </is>
      </c>
      <c r="I139" s="5">
        <f t="array" ref="I139">IFERROR(_xlfn.XLOOKUP($G139,$E$3:$I$3,_xlfn.XLOOKUP($F139,$B$6:$B$10,$E$6:$I$10)),"")</f>
        <v/>
      </c>
    </row>
    <row r="140">
      <c r="D140" s="22" t="inlineStr">
        <is>
          <t>C - Possible~Severe</t>
        </is>
      </c>
      <c r="F140" s="5" t="inlineStr">
        <is>
          <t>C - Possible</t>
        </is>
      </c>
      <c r="G140" s="5" t="inlineStr">
        <is>
          <t>Severe</t>
        </is>
      </c>
      <c r="H140" s="5" t="inlineStr">
        <is>
          <t>High</t>
        </is>
      </c>
      <c r="I140" s="5">
        <f t="array" ref="I140">IFERROR(_xlfn.XLOOKUP($G140,$E$3:$I$3,_xlfn.XLOOKUP($F140,$B$6:$B$10,$E$6:$I$10)),"")</f>
        <v/>
      </c>
    </row>
    <row r="141">
      <c r="D141" s="22" t="inlineStr">
        <is>
          <t>C - Possible~1 - Insignificant</t>
        </is>
      </c>
      <c r="F141" s="5" t="inlineStr">
        <is>
          <t>C - Possible</t>
        </is>
      </c>
      <c r="G141" s="5" t="inlineStr">
        <is>
          <t>1 - Insignificant</t>
        </is>
      </c>
      <c r="H141" s="5" t="inlineStr">
        <is>
          <t>Low</t>
        </is>
      </c>
      <c r="I141" s="5">
        <f t="array" ref="I141">IFERROR(_xlfn.XLOOKUP($G141,$E$3:$I$3,_xlfn.XLOOKUP($F141,$B$6:$B$10,$E$6:$I$10)),"")</f>
        <v/>
      </c>
    </row>
    <row r="142">
      <c r="D142" s="22" t="inlineStr">
        <is>
          <t>C - Possible~2 - Minor</t>
        </is>
      </c>
      <c r="F142" s="5" t="inlineStr">
        <is>
          <t>C - Possible</t>
        </is>
      </c>
      <c r="G142" s="5" t="inlineStr">
        <is>
          <t>2 - Minor</t>
        </is>
      </c>
      <c r="H142" s="5" t="inlineStr">
        <is>
          <t>Medium</t>
        </is>
      </c>
      <c r="I142" s="5">
        <f t="array" ref="I142">IFERROR(_xlfn.XLOOKUP($G142,$E$3:$I$3,_xlfn.XLOOKUP($F142,$B$6:$B$10,$E$6:$I$10)),"")</f>
        <v/>
      </c>
    </row>
    <row r="143">
      <c r="D143" s="22" t="inlineStr">
        <is>
          <t>C - Possible~3 - Moderate</t>
        </is>
      </c>
      <c r="F143" s="5" t="inlineStr">
        <is>
          <t>C - Possible</t>
        </is>
      </c>
      <c r="G143" s="5" t="inlineStr">
        <is>
          <t>3 - Moderate</t>
        </is>
      </c>
      <c r="H143" s="5" t="inlineStr">
        <is>
          <t>Medium</t>
        </is>
      </c>
      <c r="I143" s="5">
        <f t="array" ref="I143">IFERROR(_xlfn.XLOOKUP($G143,$E$3:$I$3,_xlfn.XLOOKUP($F143,$B$6:$B$10,$E$6:$I$10)),"")</f>
        <v/>
      </c>
    </row>
    <row r="144">
      <c r="D144" s="22" t="inlineStr">
        <is>
          <t>C - Possible~4 - Significant</t>
        </is>
      </c>
      <c r="F144" s="5" t="inlineStr">
        <is>
          <t>C - Possible</t>
        </is>
      </c>
      <c r="G144" s="5" t="inlineStr">
        <is>
          <t>4 - Significant</t>
        </is>
      </c>
      <c r="H144" s="5" t="inlineStr">
        <is>
          <t>High</t>
        </is>
      </c>
      <c r="I144" s="5">
        <f t="array" ref="I144">IFERROR(_xlfn.XLOOKUP($G144,$E$3:$I$3,_xlfn.XLOOKUP($F144,$B$6:$B$10,$E$6:$I$10)),"")</f>
        <v/>
      </c>
    </row>
    <row r="145">
      <c r="D145" s="22" t="inlineStr">
        <is>
          <t>C - Possible~5 - Severe</t>
        </is>
      </c>
      <c r="F145" s="5" t="inlineStr">
        <is>
          <t>C - Possible</t>
        </is>
      </c>
      <c r="G145" s="5" t="inlineStr">
        <is>
          <t>5 - Severe</t>
        </is>
      </c>
      <c r="H145" s="5" t="inlineStr">
        <is>
          <t>High</t>
        </is>
      </c>
      <c r="I145" s="5">
        <f t="array" ref="I145">IFERROR(_xlfn.XLOOKUP($G145,$E$3:$I$3,_xlfn.XLOOKUP($F145,$B$6:$B$10,$E$6:$I$10)),"")</f>
        <v/>
      </c>
    </row>
    <row r="146">
      <c r="D146" s="22" t="inlineStr">
        <is>
          <t>C - Possible~A - Insignificant</t>
        </is>
      </c>
      <c r="F146" s="5" t="inlineStr">
        <is>
          <t>C - Possible</t>
        </is>
      </c>
      <c r="G146" s="5" t="inlineStr">
        <is>
          <t>A - Insignificant</t>
        </is>
      </c>
      <c r="H146" s="5" t="inlineStr">
        <is>
          <t>Low</t>
        </is>
      </c>
      <c r="I146" s="5">
        <f t="array" ref="I146">IFERROR(_xlfn.XLOOKUP($G146,$E$3:$I$3,_xlfn.XLOOKUP($F146,$B$6:$B$10,$E$6:$I$10)),"")</f>
        <v/>
      </c>
    </row>
    <row r="147">
      <c r="D147" s="22" t="inlineStr">
        <is>
          <t>C - Possible~B - Minor</t>
        </is>
      </c>
      <c r="F147" s="5" t="inlineStr">
        <is>
          <t>C - Possible</t>
        </is>
      </c>
      <c r="G147" s="5" t="inlineStr">
        <is>
          <t>B - Minor</t>
        </is>
      </c>
      <c r="H147" s="5" t="inlineStr">
        <is>
          <t>Medium</t>
        </is>
      </c>
      <c r="I147" s="5">
        <f t="array" ref="I147">IFERROR(_xlfn.XLOOKUP($G147,$E$3:$I$3,_xlfn.XLOOKUP($F147,$B$6:$B$10,$E$6:$I$10)),"")</f>
        <v/>
      </c>
    </row>
    <row r="148">
      <c r="D148" s="22" t="inlineStr">
        <is>
          <t>C - Possible~C - Moderate</t>
        </is>
      </c>
      <c r="F148" s="5" t="inlineStr">
        <is>
          <t>C - Possible</t>
        </is>
      </c>
      <c r="G148" s="5" t="inlineStr">
        <is>
          <t>C - Moderate</t>
        </is>
      </c>
      <c r="H148" s="5" t="inlineStr">
        <is>
          <t>Medium</t>
        </is>
      </c>
      <c r="I148" s="5">
        <f t="array" ref="I148">IFERROR(_xlfn.XLOOKUP($G148,$E$3:$I$3,_xlfn.XLOOKUP($F148,$B$6:$B$10,$E$6:$I$10)),"")</f>
        <v/>
      </c>
    </row>
    <row r="149">
      <c r="D149" s="22" t="inlineStr">
        <is>
          <t>C - Possible~D - Significant</t>
        </is>
      </c>
      <c r="F149" s="5" t="inlineStr">
        <is>
          <t>C - Possible</t>
        </is>
      </c>
      <c r="G149" s="5" t="inlineStr">
        <is>
          <t>D - Significant</t>
        </is>
      </c>
      <c r="H149" s="5" t="inlineStr">
        <is>
          <t>High</t>
        </is>
      </c>
      <c r="I149" s="5">
        <f t="array" ref="I149">IFERROR(_xlfn.XLOOKUP($G149,$E$3:$I$3,_xlfn.XLOOKUP($F149,$B$6:$B$10,$E$6:$I$10)),"")</f>
        <v/>
      </c>
    </row>
    <row r="150">
      <c r="D150" s="22" t="inlineStr">
        <is>
          <t>C - Possible~E - Severe</t>
        </is>
      </c>
      <c r="F150" s="5" t="inlineStr">
        <is>
          <t>C - Possible</t>
        </is>
      </c>
      <c r="G150" s="5" t="inlineStr">
        <is>
          <t>E - Severe</t>
        </is>
      </c>
      <c r="H150" s="5" t="inlineStr">
        <is>
          <t>High</t>
        </is>
      </c>
      <c r="I150" s="5">
        <f t="array" ref="I150">IFERROR(_xlfn.XLOOKUP($G150,$E$3:$I$3,_xlfn.XLOOKUP($F150,$B$6:$B$10,$E$6:$I$10)),"")</f>
        <v/>
      </c>
    </row>
    <row r="151">
      <c r="D151" s="22" t="inlineStr">
        <is>
          <t>Unlikely~Insignificant</t>
        </is>
      </c>
      <c r="F151" s="5" t="inlineStr">
        <is>
          <t>Unlikely</t>
        </is>
      </c>
      <c r="G151" s="5" t="inlineStr">
        <is>
          <t>Insignificant</t>
        </is>
      </c>
      <c r="H151" s="5" t="inlineStr">
        <is>
          <t>Low</t>
        </is>
      </c>
      <c r="I151" s="5">
        <f t="array" ref="I151">IFERROR(_xlfn.XLOOKUP($G151,$E$3:$I$3,_xlfn.XLOOKUP($F151,$B$6:$B$10,$E$6:$I$10)),"")</f>
        <v/>
      </c>
    </row>
    <row r="152">
      <c r="D152" s="22" t="inlineStr">
        <is>
          <t>Unlikely~Minor</t>
        </is>
      </c>
      <c r="F152" s="5" t="inlineStr">
        <is>
          <t>Unlikely</t>
        </is>
      </c>
      <c r="G152" s="5" t="inlineStr">
        <is>
          <t>Minor</t>
        </is>
      </c>
      <c r="H152" s="5" t="inlineStr">
        <is>
          <t>Low</t>
        </is>
      </c>
      <c r="I152" s="5">
        <f t="array" ref="I152">IFERROR(_xlfn.XLOOKUP($G152,$E$3:$I$3,_xlfn.XLOOKUP($F152,$B$6:$B$10,$E$6:$I$10)),"")</f>
        <v/>
      </c>
    </row>
    <row r="153">
      <c r="D153" s="22" t="inlineStr">
        <is>
          <t>Unlikely~Moderate</t>
        </is>
      </c>
      <c r="F153" s="5" t="inlineStr">
        <is>
          <t>Unlikely</t>
        </is>
      </c>
      <c r="G153" s="5" t="inlineStr">
        <is>
          <t>Moderate</t>
        </is>
      </c>
      <c r="H153" s="5" t="inlineStr">
        <is>
          <t>Medium</t>
        </is>
      </c>
      <c r="I153" s="5">
        <f t="array" ref="I153">IFERROR(_xlfn.XLOOKUP($G153,$E$3:$I$3,_xlfn.XLOOKUP($F153,$B$6:$B$10,$E$6:$I$10)),"")</f>
        <v/>
      </c>
    </row>
    <row r="154">
      <c r="D154" s="22" t="inlineStr">
        <is>
          <t>Unlikely~Significant</t>
        </is>
      </c>
      <c r="F154" s="5" t="inlineStr">
        <is>
          <t>Unlikely</t>
        </is>
      </c>
      <c r="G154" s="5" t="inlineStr">
        <is>
          <t>Significant</t>
        </is>
      </c>
      <c r="H154" s="5" t="inlineStr">
        <is>
          <t>Medium</t>
        </is>
      </c>
      <c r="I154" s="5">
        <f t="array" ref="I154">IFERROR(_xlfn.XLOOKUP($G154,$E$3:$I$3,_xlfn.XLOOKUP($F154,$B$6:$B$10,$E$6:$I$10)),"")</f>
        <v/>
      </c>
    </row>
    <row r="155">
      <c r="D155" s="22" t="inlineStr">
        <is>
          <t>Unlikely~Severe</t>
        </is>
      </c>
      <c r="F155" s="5" t="inlineStr">
        <is>
          <t>Unlikely</t>
        </is>
      </c>
      <c r="G155" s="5" t="inlineStr">
        <is>
          <t>Severe</t>
        </is>
      </c>
      <c r="H155" s="5" t="inlineStr">
        <is>
          <t>High</t>
        </is>
      </c>
      <c r="I155" s="5">
        <f t="array" ref="I155">IFERROR(_xlfn.XLOOKUP($G155,$E$3:$I$3,_xlfn.XLOOKUP($F155,$B$6:$B$10,$E$6:$I$10)),"")</f>
        <v/>
      </c>
    </row>
    <row r="156">
      <c r="D156" s="22" t="inlineStr">
        <is>
          <t>Unlikely~1 - Insignificant</t>
        </is>
      </c>
      <c r="F156" s="5" t="inlineStr">
        <is>
          <t>Unlikely</t>
        </is>
      </c>
      <c r="G156" s="5" t="inlineStr">
        <is>
          <t>1 - Insignificant</t>
        </is>
      </c>
      <c r="H156" s="5" t="inlineStr">
        <is>
          <t>Low</t>
        </is>
      </c>
      <c r="I156" s="5">
        <f t="array" ref="I156">IFERROR(_xlfn.XLOOKUP($G156,$E$3:$I$3,_xlfn.XLOOKUP($F156,$B$6:$B$10,$E$6:$I$10)),"")</f>
        <v/>
      </c>
    </row>
    <row r="157">
      <c r="D157" s="22" t="inlineStr">
        <is>
          <t>Unlikely~2 - Minor</t>
        </is>
      </c>
      <c r="F157" s="5" t="inlineStr">
        <is>
          <t>Unlikely</t>
        </is>
      </c>
      <c r="G157" s="5" t="inlineStr">
        <is>
          <t>2 - Minor</t>
        </is>
      </c>
      <c r="H157" s="5" t="inlineStr">
        <is>
          <t>Low</t>
        </is>
      </c>
      <c r="I157" s="5">
        <f t="array" ref="I157">IFERROR(_xlfn.XLOOKUP($G157,$E$3:$I$3,_xlfn.XLOOKUP($F157,$B$6:$B$10,$E$6:$I$10)),"")</f>
        <v/>
      </c>
    </row>
    <row r="158">
      <c r="D158" s="22" t="inlineStr">
        <is>
          <t>Unlikely~3 - Moderate</t>
        </is>
      </c>
      <c r="F158" s="5" t="inlineStr">
        <is>
          <t>Unlikely</t>
        </is>
      </c>
      <c r="G158" s="5" t="inlineStr">
        <is>
          <t>3 - Moderate</t>
        </is>
      </c>
      <c r="H158" s="5" t="inlineStr">
        <is>
          <t>Medium</t>
        </is>
      </c>
      <c r="I158" s="5">
        <f t="array" ref="I158">IFERROR(_xlfn.XLOOKUP($G158,$E$3:$I$3,_xlfn.XLOOKUP($F158,$B$6:$B$10,$E$6:$I$10)),"")</f>
        <v/>
      </c>
    </row>
    <row r="159">
      <c r="D159" s="22" t="inlineStr">
        <is>
          <t>Unlikely~4 - Significant</t>
        </is>
      </c>
      <c r="F159" s="5" t="inlineStr">
        <is>
          <t>Unlikely</t>
        </is>
      </c>
      <c r="G159" s="5" t="inlineStr">
        <is>
          <t>4 - Significant</t>
        </is>
      </c>
      <c r="H159" s="5" t="inlineStr">
        <is>
          <t>Medium</t>
        </is>
      </c>
      <c r="I159" s="5">
        <f t="array" ref="I159">IFERROR(_xlfn.XLOOKUP($G159,$E$3:$I$3,_xlfn.XLOOKUP($F159,$B$6:$B$10,$E$6:$I$10)),"")</f>
        <v/>
      </c>
    </row>
    <row r="160">
      <c r="D160" s="22" t="inlineStr">
        <is>
          <t>Unlikely~5 - Severe</t>
        </is>
      </c>
      <c r="F160" s="5" t="inlineStr">
        <is>
          <t>Unlikely</t>
        </is>
      </c>
      <c r="G160" s="5" t="inlineStr">
        <is>
          <t>5 - Severe</t>
        </is>
      </c>
      <c r="H160" s="5" t="inlineStr">
        <is>
          <t>High</t>
        </is>
      </c>
      <c r="I160" s="5">
        <f t="array" ref="I160">IFERROR(_xlfn.XLOOKUP($G160,$E$3:$I$3,_xlfn.XLOOKUP($F160,$B$6:$B$10,$E$6:$I$10)),"")</f>
        <v/>
      </c>
    </row>
    <row r="161">
      <c r="D161" s="22" t="inlineStr">
        <is>
          <t>Unlikely~A - Insignificant</t>
        </is>
      </c>
      <c r="F161" s="5" t="inlineStr">
        <is>
          <t>Unlikely</t>
        </is>
      </c>
      <c r="G161" s="5" t="inlineStr">
        <is>
          <t>A - Insignificant</t>
        </is>
      </c>
      <c r="H161" s="5" t="inlineStr">
        <is>
          <t>Low</t>
        </is>
      </c>
      <c r="I161" s="5">
        <f t="array" ref="I161">IFERROR(_xlfn.XLOOKUP($G161,$E$3:$I$3,_xlfn.XLOOKUP($F161,$B$6:$B$10,$E$6:$I$10)),"")</f>
        <v/>
      </c>
    </row>
    <row r="162">
      <c r="D162" s="22" t="inlineStr">
        <is>
          <t>Unlikely~B - Minor</t>
        </is>
      </c>
      <c r="F162" s="5" t="inlineStr">
        <is>
          <t>Unlikely</t>
        </is>
      </c>
      <c r="G162" s="5" t="inlineStr">
        <is>
          <t>B - Minor</t>
        </is>
      </c>
      <c r="H162" s="5" t="inlineStr">
        <is>
          <t>Low</t>
        </is>
      </c>
      <c r="I162" s="5">
        <f t="array" ref="I162">IFERROR(_xlfn.XLOOKUP($G162,$E$3:$I$3,_xlfn.XLOOKUP($F162,$B$6:$B$10,$E$6:$I$10)),"")</f>
        <v/>
      </c>
    </row>
    <row r="163">
      <c r="D163" s="22" t="inlineStr">
        <is>
          <t>Unlikely~C - Moderate</t>
        </is>
      </c>
      <c r="F163" s="5" t="inlineStr">
        <is>
          <t>Unlikely</t>
        </is>
      </c>
      <c r="G163" s="5" t="inlineStr">
        <is>
          <t>C - Moderate</t>
        </is>
      </c>
      <c r="H163" s="5" t="inlineStr">
        <is>
          <t>Medium</t>
        </is>
      </c>
      <c r="I163" s="5">
        <f t="array" ref="I163">IFERROR(_xlfn.XLOOKUP($G163,$E$3:$I$3,_xlfn.XLOOKUP($F163,$B$6:$B$10,$E$6:$I$10)),"")</f>
        <v/>
      </c>
    </row>
    <row r="164">
      <c r="D164" s="22" t="inlineStr">
        <is>
          <t>Unlikely~D - Significant</t>
        </is>
      </c>
      <c r="F164" s="5" t="inlineStr">
        <is>
          <t>Unlikely</t>
        </is>
      </c>
      <c r="G164" s="5" t="inlineStr">
        <is>
          <t>D - Significant</t>
        </is>
      </c>
      <c r="H164" s="5" t="inlineStr">
        <is>
          <t>Medium</t>
        </is>
      </c>
      <c r="I164" s="5">
        <f t="array" ref="I164">IFERROR(_xlfn.XLOOKUP($G164,$E$3:$I$3,_xlfn.XLOOKUP($F164,$B$6:$B$10,$E$6:$I$10)),"")</f>
        <v/>
      </c>
    </row>
    <row r="165">
      <c r="D165" s="22" t="inlineStr">
        <is>
          <t>Unlikely~E - Severe</t>
        </is>
      </c>
      <c r="F165" s="5" t="inlineStr">
        <is>
          <t>Unlikely</t>
        </is>
      </c>
      <c r="G165" s="5" t="inlineStr">
        <is>
          <t>E - Severe</t>
        </is>
      </c>
      <c r="H165" s="5" t="inlineStr">
        <is>
          <t>High</t>
        </is>
      </c>
      <c r="I165" s="5">
        <f t="array" ref="I165">IFERROR(_xlfn.XLOOKUP($G165,$E$3:$I$3,_xlfn.XLOOKUP($F165,$B$6:$B$10,$E$6:$I$10)),"")</f>
        <v/>
      </c>
    </row>
    <row r="166">
      <c r="D166" s="22" t="inlineStr">
        <is>
          <t>4 - Unlikely~Insignificant</t>
        </is>
      </c>
      <c r="F166" s="5" t="inlineStr">
        <is>
          <t>4 - Unlikely</t>
        </is>
      </c>
      <c r="G166" s="5" t="inlineStr">
        <is>
          <t>Insignificant</t>
        </is>
      </c>
      <c r="H166" s="5" t="inlineStr">
        <is>
          <t>Low</t>
        </is>
      </c>
      <c r="I166" s="5">
        <f t="array" ref="I166">IFERROR(_xlfn.XLOOKUP($G166,$E$3:$I$3,_xlfn.XLOOKUP($F166,$B$6:$B$10,$E$6:$I$10)),"")</f>
        <v/>
      </c>
    </row>
    <row r="167">
      <c r="D167" s="22" t="inlineStr">
        <is>
          <t>4 - Unlikely~Minor</t>
        </is>
      </c>
      <c r="F167" s="5" t="inlineStr">
        <is>
          <t>4 - Unlikely</t>
        </is>
      </c>
      <c r="G167" s="5" t="inlineStr">
        <is>
          <t>Minor</t>
        </is>
      </c>
      <c r="H167" s="5" t="inlineStr">
        <is>
          <t>Low</t>
        </is>
      </c>
      <c r="I167" s="5">
        <f t="array" ref="I167">IFERROR(_xlfn.XLOOKUP($G167,$E$3:$I$3,_xlfn.XLOOKUP($F167,$B$6:$B$10,$E$6:$I$10)),"")</f>
        <v/>
      </c>
    </row>
    <row r="168">
      <c r="D168" s="22" t="inlineStr">
        <is>
          <t>4 - Unlikely~Moderate</t>
        </is>
      </c>
      <c r="F168" s="5" t="inlineStr">
        <is>
          <t>4 - Unlikely</t>
        </is>
      </c>
      <c r="G168" s="5" t="inlineStr">
        <is>
          <t>Moderate</t>
        </is>
      </c>
      <c r="H168" s="5" t="inlineStr">
        <is>
          <t>Medium</t>
        </is>
      </c>
      <c r="I168" s="5">
        <f t="array" ref="I168">IFERROR(_xlfn.XLOOKUP($G168,$E$3:$I$3,_xlfn.XLOOKUP($F168,$B$6:$B$10,$E$6:$I$10)),"")</f>
        <v/>
      </c>
    </row>
    <row r="169">
      <c r="D169" s="22" t="inlineStr">
        <is>
          <t>4 - Unlikely~Significant</t>
        </is>
      </c>
      <c r="F169" s="5" t="inlineStr">
        <is>
          <t>4 - Unlikely</t>
        </is>
      </c>
      <c r="G169" s="5" t="inlineStr">
        <is>
          <t>Significant</t>
        </is>
      </c>
      <c r="H169" s="5" t="inlineStr">
        <is>
          <t>Medium</t>
        </is>
      </c>
      <c r="I169" s="5">
        <f t="array" ref="I169">IFERROR(_xlfn.XLOOKUP($G169,$E$3:$I$3,_xlfn.XLOOKUP($F169,$B$6:$B$10,$E$6:$I$10)),"")</f>
        <v/>
      </c>
    </row>
    <row r="170">
      <c r="D170" s="22" t="inlineStr">
        <is>
          <t>4 - Unlikely~Severe</t>
        </is>
      </c>
      <c r="F170" s="5" t="inlineStr">
        <is>
          <t>4 - Unlikely</t>
        </is>
      </c>
      <c r="G170" s="5" t="inlineStr">
        <is>
          <t>Severe</t>
        </is>
      </c>
      <c r="H170" s="5" t="inlineStr">
        <is>
          <t>High</t>
        </is>
      </c>
      <c r="I170" s="5">
        <f t="array" ref="I170">IFERROR(_xlfn.XLOOKUP($G170,$E$3:$I$3,_xlfn.XLOOKUP($F170,$B$6:$B$10,$E$6:$I$10)),"")</f>
        <v/>
      </c>
    </row>
    <row r="171">
      <c r="D171" s="22" t="inlineStr">
        <is>
          <t>4 - Unlikely~1 - Insignificant</t>
        </is>
      </c>
      <c r="F171" s="5" t="inlineStr">
        <is>
          <t>4 - Unlikely</t>
        </is>
      </c>
      <c r="G171" s="5" t="inlineStr">
        <is>
          <t>1 - Insignificant</t>
        </is>
      </c>
      <c r="H171" s="5" t="inlineStr">
        <is>
          <t>Low</t>
        </is>
      </c>
      <c r="I171" s="5">
        <f t="array" ref="I171">IFERROR(_xlfn.XLOOKUP($G171,$E$3:$I$3,_xlfn.XLOOKUP($F171,$B$6:$B$10,$E$6:$I$10)),"")</f>
        <v/>
      </c>
    </row>
    <row r="172">
      <c r="D172" s="22" t="inlineStr">
        <is>
          <t>4 - Unlikely~2 - Minor</t>
        </is>
      </c>
      <c r="F172" s="5" t="inlineStr">
        <is>
          <t>4 - Unlikely</t>
        </is>
      </c>
      <c r="G172" s="5" t="inlineStr">
        <is>
          <t>2 - Minor</t>
        </is>
      </c>
      <c r="H172" s="5" t="inlineStr">
        <is>
          <t>Low</t>
        </is>
      </c>
      <c r="I172" s="5">
        <f t="array" ref="I172">IFERROR(_xlfn.XLOOKUP($G172,$E$3:$I$3,_xlfn.XLOOKUP($F172,$B$6:$B$10,$E$6:$I$10)),"")</f>
        <v/>
      </c>
    </row>
    <row r="173">
      <c r="D173" s="22" t="inlineStr">
        <is>
          <t>4 - Unlikely~3 - Moderate</t>
        </is>
      </c>
      <c r="F173" s="5" t="inlineStr">
        <is>
          <t>4 - Unlikely</t>
        </is>
      </c>
      <c r="G173" s="5" t="inlineStr">
        <is>
          <t>3 - Moderate</t>
        </is>
      </c>
      <c r="H173" s="5" t="inlineStr">
        <is>
          <t>Medium</t>
        </is>
      </c>
      <c r="I173" s="5">
        <f t="array" ref="I173">IFERROR(_xlfn.XLOOKUP($G173,$E$3:$I$3,_xlfn.XLOOKUP($F173,$B$6:$B$10,$E$6:$I$10)),"")</f>
        <v/>
      </c>
    </row>
    <row r="174">
      <c r="D174" s="22" t="inlineStr">
        <is>
          <t>4 - Unlikely~4 - Significant</t>
        </is>
      </c>
      <c r="F174" s="5" t="inlineStr">
        <is>
          <t>4 - Unlikely</t>
        </is>
      </c>
      <c r="G174" s="5" t="inlineStr">
        <is>
          <t>4 - Significant</t>
        </is>
      </c>
      <c r="H174" s="5" t="inlineStr">
        <is>
          <t>Medium</t>
        </is>
      </c>
      <c r="I174" s="5">
        <f t="array" ref="I174">IFERROR(_xlfn.XLOOKUP($G174,$E$3:$I$3,_xlfn.XLOOKUP($F174,$B$6:$B$10,$E$6:$I$10)),"")</f>
        <v/>
      </c>
    </row>
    <row r="175">
      <c r="D175" s="22" t="inlineStr">
        <is>
          <t>4 - Unlikely~5 - Severe</t>
        </is>
      </c>
      <c r="F175" s="5" t="inlineStr">
        <is>
          <t>4 - Unlikely</t>
        </is>
      </c>
      <c r="G175" s="5" t="inlineStr">
        <is>
          <t>5 - Severe</t>
        </is>
      </c>
      <c r="H175" s="5" t="inlineStr">
        <is>
          <t>High</t>
        </is>
      </c>
      <c r="I175" s="5">
        <f t="array" ref="I175">IFERROR(_xlfn.XLOOKUP($G175,$E$3:$I$3,_xlfn.XLOOKUP($F175,$B$6:$B$10,$E$6:$I$10)),"")</f>
        <v/>
      </c>
    </row>
    <row r="176">
      <c r="D176" s="22" t="inlineStr">
        <is>
          <t>4 - Unlikely~A - Insignificant</t>
        </is>
      </c>
      <c r="F176" s="5" t="inlineStr">
        <is>
          <t>4 - Unlikely</t>
        </is>
      </c>
      <c r="G176" s="5" t="inlineStr">
        <is>
          <t>A - Insignificant</t>
        </is>
      </c>
      <c r="H176" s="5" t="inlineStr">
        <is>
          <t>Low</t>
        </is>
      </c>
      <c r="I176" s="5">
        <f t="array" ref="I176">IFERROR(_xlfn.XLOOKUP($G176,$E$3:$I$3,_xlfn.XLOOKUP($F176,$B$6:$B$10,$E$6:$I$10)),"")</f>
        <v/>
      </c>
    </row>
    <row r="177">
      <c r="D177" s="22" t="inlineStr">
        <is>
          <t>4 - Unlikely~B - Minor</t>
        </is>
      </c>
      <c r="F177" s="5" t="inlineStr">
        <is>
          <t>4 - Unlikely</t>
        </is>
      </c>
      <c r="G177" s="5" t="inlineStr">
        <is>
          <t>B - Minor</t>
        </is>
      </c>
      <c r="H177" s="5" t="inlineStr">
        <is>
          <t>Low</t>
        </is>
      </c>
      <c r="I177" s="5">
        <f t="array" ref="I177">IFERROR(_xlfn.XLOOKUP($G177,$E$3:$I$3,_xlfn.XLOOKUP($F177,$B$6:$B$10,$E$6:$I$10)),"")</f>
        <v/>
      </c>
    </row>
    <row r="178">
      <c r="D178" s="22" t="inlineStr">
        <is>
          <t>4 - Unlikely~C - Moderate</t>
        </is>
      </c>
      <c r="F178" s="5" t="inlineStr">
        <is>
          <t>4 - Unlikely</t>
        </is>
      </c>
      <c r="G178" s="5" t="inlineStr">
        <is>
          <t>C - Moderate</t>
        </is>
      </c>
      <c r="H178" s="5" t="inlineStr">
        <is>
          <t>Medium</t>
        </is>
      </c>
      <c r="I178" s="5">
        <f t="array" ref="I178">IFERROR(_xlfn.XLOOKUP($G178,$E$3:$I$3,_xlfn.XLOOKUP($F178,$B$6:$B$10,$E$6:$I$10)),"")</f>
        <v/>
      </c>
    </row>
    <row r="179">
      <c r="D179" s="22" t="inlineStr">
        <is>
          <t>4 - Unlikely~D - Significant</t>
        </is>
      </c>
      <c r="F179" s="5" t="inlineStr">
        <is>
          <t>4 - Unlikely</t>
        </is>
      </c>
      <c r="G179" s="5" t="inlineStr">
        <is>
          <t>D - Significant</t>
        </is>
      </c>
      <c r="H179" s="5" t="inlineStr">
        <is>
          <t>Medium</t>
        </is>
      </c>
      <c r="I179" s="5">
        <f t="array" ref="I179">IFERROR(_xlfn.XLOOKUP($G179,$E$3:$I$3,_xlfn.XLOOKUP($F179,$B$6:$B$10,$E$6:$I$10)),"")</f>
        <v/>
      </c>
    </row>
    <row r="180">
      <c r="D180" s="22" t="inlineStr">
        <is>
          <t>4 - Unlikely~E - Severe</t>
        </is>
      </c>
      <c r="F180" s="5" t="inlineStr">
        <is>
          <t>4 - Unlikely</t>
        </is>
      </c>
      <c r="G180" s="5" t="inlineStr">
        <is>
          <t>E - Severe</t>
        </is>
      </c>
      <c r="H180" s="5" t="inlineStr">
        <is>
          <t>High</t>
        </is>
      </c>
      <c r="I180" s="5">
        <f t="array" ref="I180">IFERROR(_xlfn.XLOOKUP($G180,$E$3:$I$3,_xlfn.XLOOKUP($F180,$B$6:$B$10,$E$6:$I$10)),"")</f>
        <v/>
      </c>
    </row>
    <row r="181">
      <c r="D181" s="22" t="inlineStr">
        <is>
          <t>D - Unlikely~Insignificant</t>
        </is>
      </c>
      <c r="F181" s="5" t="inlineStr">
        <is>
          <t>D - Unlikely</t>
        </is>
      </c>
      <c r="G181" s="5" t="inlineStr">
        <is>
          <t>Insignificant</t>
        </is>
      </c>
      <c r="H181" s="5" t="inlineStr">
        <is>
          <t>Low</t>
        </is>
      </c>
      <c r="I181" s="5">
        <f t="array" ref="I181">IFERROR(_xlfn.XLOOKUP($G181,$E$3:$I$3,_xlfn.XLOOKUP($F181,$B$6:$B$10,$E$6:$I$10)),"")</f>
        <v/>
      </c>
    </row>
    <row r="182">
      <c r="D182" s="22" t="inlineStr">
        <is>
          <t>D - Unlikely~Minor</t>
        </is>
      </c>
      <c r="F182" s="5" t="inlineStr">
        <is>
          <t>D - Unlikely</t>
        </is>
      </c>
      <c r="G182" s="5" t="inlineStr">
        <is>
          <t>Minor</t>
        </is>
      </c>
      <c r="H182" s="5" t="inlineStr">
        <is>
          <t>Low</t>
        </is>
      </c>
      <c r="I182" s="5">
        <f t="array" ref="I182">IFERROR(_xlfn.XLOOKUP($G182,$E$3:$I$3,_xlfn.XLOOKUP($F182,$B$6:$B$10,$E$6:$I$10)),"")</f>
        <v/>
      </c>
    </row>
    <row r="183">
      <c r="D183" s="22" t="inlineStr">
        <is>
          <t>D - Unlikely~Moderate</t>
        </is>
      </c>
      <c r="F183" s="5" t="inlineStr">
        <is>
          <t>D - Unlikely</t>
        </is>
      </c>
      <c r="G183" s="5" t="inlineStr">
        <is>
          <t>Moderate</t>
        </is>
      </c>
      <c r="H183" s="5" t="inlineStr">
        <is>
          <t>Medium</t>
        </is>
      </c>
      <c r="I183" s="5">
        <f t="array" ref="I183">IFERROR(_xlfn.XLOOKUP($G183,$E$3:$I$3,_xlfn.XLOOKUP($F183,$B$6:$B$10,$E$6:$I$10)),"")</f>
        <v/>
      </c>
    </row>
    <row r="184">
      <c r="D184" s="22" t="inlineStr">
        <is>
          <t>D - Unlikely~Significant</t>
        </is>
      </c>
      <c r="F184" s="5" t="inlineStr">
        <is>
          <t>D - Unlikely</t>
        </is>
      </c>
      <c r="G184" s="5" t="inlineStr">
        <is>
          <t>Significant</t>
        </is>
      </c>
      <c r="H184" s="5" t="inlineStr">
        <is>
          <t>Medium</t>
        </is>
      </c>
      <c r="I184" s="5">
        <f t="array" ref="I184">IFERROR(_xlfn.XLOOKUP($G184,$E$3:$I$3,_xlfn.XLOOKUP($F184,$B$6:$B$10,$E$6:$I$10)),"")</f>
        <v/>
      </c>
    </row>
    <row r="185">
      <c r="D185" s="22" t="inlineStr">
        <is>
          <t>D - Unlikely~Severe</t>
        </is>
      </c>
      <c r="F185" s="5" t="inlineStr">
        <is>
          <t>D - Unlikely</t>
        </is>
      </c>
      <c r="G185" s="5" t="inlineStr">
        <is>
          <t>Severe</t>
        </is>
      </c>
      <c r="H185" s="5" t="inlineStr">
        <is>
          <t>High</t>
        </is>
      </c>
      <c r="I185" s="5">
        <f t="array" ref="I185">IFERROR(_xlfn.XLOOKUP($G185,$E$3:$I$3,_xlfn.XLOOKUP($F185,$B$6:$B$10,$E$6:$I$10)),"")</f>
        <v/>
      </c>
    </row>
    <row r="186">
      <c r="D186" s="22" t="inlineStr">
        <is>
          <t>D - Unlikely~1 - Insignificant</t>
        </is>
      </c>
      <c r="F186" s="5" t="inlineStr">
        <is>
          <t>D - Unlikely</t>
        </is>
      </c>
      <c r="G186" s="5" t="inlineStr">
        <is>
          <t>1 - Insignificant</t>
        </is>
      </c>
      <c r="H186" s="5" t="inlineStr">
        <is>
          <t>Low</t>
        </is>
      </c>
      <c r="I186" s="5">
        <f t="array" ref="I186">IFERROR(_xlfn.XLOOKUP($G186,$E$3:$I$3,_xlfn.XLOOKUP($F186,$B$6:$B$10,$E$6:$I$10)),"")</f>
        <v/>
      </c>
    </row>
    <row r="187">
      <c r="D187" s="22" t="inlineStr">
        <is>
          <t>D - Unlikely~2 - Minor</t>
        </is>
      </c>
      <c r="F187" s="5" t="inlineStr">
        <is>
          <t>D - Unlikely</t>
        </is>
      </c>
      <c r="G187" s="5" t="inlineStr">
        <is>
          <t>2 - Minor</t>
        </is>
      </c>
      <c r="H187" s="5" t="inlineStr">
        <is>
          <t>Low</t>
        </is>
      </c>
      <c r="I187" s="5">
        <f t="array" ref="I187">IFERROR(_xlfn.XLOOKUP($G187,$E$3:$I$3,_xlfn.XLOOKUP($F187,$B$6:$B$10,$E$6:$I$10)),"")</f>
        <v/>
      </c>
    </row>
    <row r="188">
      <c r="D188" s="22" t="inlineStr">
        <is>
          <t>D - Unlikely~3 - Moderate</t>
        </is>
      </c>
      <c r="F188" s="5" t="inlineStr">
        <is>
          <t>D - Unlikely</t>
        </is>
      </c>
      <c r="G188" s="5" t="inlineStr">
        <is>
          <t>3 - Moderate</t>
        </is>
      </c>
      <c r="H188" s="5" t="inlineStr">
        <is>
          <t>Medium</t>
        </is>
      </c>
      <c r="I188" s="5">
        <f t="array" ref="I188">IFERROR(_xlfn.XLOOKUP($G188,$E$3:$I$3,_xlfn.XLOOKUP($F188,$B$6:$B$10,$E$6:$I$10)),"")</f>
        <v/>
      </c>
    </row>
    <row r="189">
      <c r="D189" s="22" t="inlineStr">
        <is>
          <t>D - Unlikely~4 - Significant</t>
        </is>
      </c>
      <c r="F189" s="5" t="inlineStr">
        <is>
          <t>D - Unlikely</t>
        </is>
      </c>
      <c r="G189" s="5" t="inlineStr">
        <is>
          <t>4 - Significant</t>
        </is>
      </c>
      <c r="H189" s="5" t="inlineStr">
        <is>
          <t>Medium</t>
        </is>
      </c>
      <c r="I189" s="5">
        <f t="array" ref="I189">IFERROR(_xlfn.XLOOKUP($G189,$E$3:$I$3,_xlfn.XLOOKUP($F189,$B$6:$B$10,$E$6:$I$10)),"")</f>
        <v/>
      </c>
    </row>
    <row r="190">
      <c r="D190" s="22" t="inlineStr">
        <is>
          <t>D - Unlikely~5 - Severe</t>
        </is>
      </c>
      <c r="F190" s="5" t="inlineStr">
        <is>
          <t>D - Unlikely</t>
        </is>
      </c>
      <c r="G190" s="5" t="inlineStr">
        <is>
          <t>5 - Severe</t>
        </is>
      </c>
      <c r="H190" s="5" t="inlineStr">
        <is>
          <t>High</t>
        </is>
      </c>
      <c r="I190" s="5">
        <f t="array" ref="I190">IFERROR(_xlfn.XLOOKUP($G190,$E$3:$I$3,_xlfn.XLOOKUP($F190,$B$6:$B$10,$E$6:$I$10)),"")</f>
        <v/>
      </c>
    </row>
    <row r="191">
      <c r="D191" s="22" t="inlineStr">
        <is>
          <t>D - Unlikely~A - Insignificant</t>
        </is>
      </c>
      <c r="F191" s="5" t="inlineStr">
        <is>
          <t>D - Unlikely</t>
        </is>
      </c>
      <c r="G191" s="5" t="inlineStr">
        <is>
          <t>A - Insignificant</t>
        </is>
      </c>
      <c r="H191" s="5" t="inlineStr">
        <is>
          <t>Low</t>
        </is>
      </c>
      <c r="I191" s="5">
        <f t="array" ref="I191">IFERROR(_xlfn.XLOOKUP($G191,$E$3:$I$3,_xlfn.XLOOKUP($F191,$B$6:$B$10,$E$6:$I$10)),"")</f>
        <v/>
      </c>
    </row>
    <row r="192">
      <c r="D192" s="22" t="inlineStr">
        <is>
          <t>D - Unlikely~B - Minor</t>
        </is>
      </c>
      <c r="F192" s="5" t="inlineStr">
        <is>
          <t>D - Unlikely</t>
        </is>
      </c>
      <c r="G192" s="5" t="inlineStr">
        <is>
          <t>B - Minor</t>
        </is>
      </c>
      <c r="H192" s="5" t="inlineStr">
        <is>
          <t>Low</t>
        </is>
      </c>
      <c r="I192" s="5">
        <f t="array" ref="I192">IFERROR(_xlfn.XLOOKUP($G192,$E$3:$I$3,_xlfn.XLOOKUP($F192,$B$6:$B$10,$E$6:$I$10)),"")</f>
        <v/>
      </c>
    </row>
    <row r="193">
      <c r="D193" s="22" t="inlineStr">
        <is>
          <t>D - Unlikely~C - Moderate</t>
        </is>
      </c>
      <c r="F193" s="5" t="inlineStr">
        <is>
          <t>D - Unlikely</t>
        </is>
      </c>
      <c r="G193" s="5" t="inlineStr">
        <is>
          <t>C - Moderate</t>
        </is>
      </c>
      <c r="H193" s="5" t="inlineStr">
        <is>
          <t>Medium</t>
        </is>
      </c>
      <c r="I193" s="5">
        <f t="array" ref="I193">IFERROR(_xlfn.XLOOKUP($G193,$E$3:$I$3,_xlfn.XLOOKUP($F193,$B$6:$B$10,$E$6:$I$10)),"")</f>
        <v/>
      </c>
    </row>
    <row r="194">
      <c r="D194" s="22" t="inlineStr">
        <is>
          <t>D - Unlikely~D - Significant</t>
        </is>
      </c>
      <c r="F194" s="5" t="inlineStr">
        <is>
          <t>D - Unlikely</t>
        </is>
      </c>
      <c r="G194" s="5" t="inlineStr">
        <is>
          <t>D - Significant</t>
        </is>
      </c>
      <c r="H194" s="5" t="inlineStr">
        <is>
          <t>Medium</t>
        </is>
      </c>
      <c r="I194" s="5">
        <f t="array" ref="I194">IFERROR(_xlfn.XLOOKUP($G194,$E$3:$I$3,_xlfn.XLOOKUP($F194,$B$6:$B$10,$E$6:$I$10)),"")</f>
        <v/>
      </c>
    </row>
    <row r="195">
      <c r="D195" s="22" t="inlineStr">
        <is>
          <t>D - Unlikely~E - Severe</t>
        </is>
      </c>
      <c r="F195" s="5" t="inlineStr">
        <is>
          <t>D - Unlikely</t>
        </is>
      </c>
      <c r="G195" s="5" t="inlineStr">
        <is>
          <t>E - Severe</t>
        </is>
      </c>
      <c r="H195" s="5" t="inlineStr">
        <is>
          <t>High</t>
        </is>
      </c>
      <c r="I195" s="5">
        <f t="array" ref="I195">IFERROR(_xlfn.XLOOKUP($G195,$E$3:$I$3,_xlfn.XLOOKUP($F195,$B$6:$B$10,$E$6:$I$10)),"")</f>
        <v/>
      </c>
    </row>
    <row r="196">
      <c r="D196" s="22" t="inlineStr">
        <is>
          <t>Rare~Insignificant</t>
        </is>
      </c>
      <c r="F196" s="5" t="inlineStr">
        <is>
          <t>Rare</t>
        </is>
      </c>
      <c r="G196" s="5" t="inlineStr">
        <is>
          <t>Insignificant</t>
        </is>
      </c>
      <c r="H196" s="5" t="inlineStr">
        <is>
          <t>Low</t>
        </is>
      </c>
      <c r="I196" s="5">
        <f t="array" ref="I196">IFERROR(_xlfn.XLOOKUP($G196,$E$3:$I$3,_xlfn.XLOOKUP($F196,$B$6:$B$10,$E$6:$I$10)),"")</f>
        <v/>
      </c>
    </row>
    <row r="197">
      <c r="D197" s="22" t="inlineStr">
        <is>
          <t>Rare~Minor</t>
        </is>
      </c>
      <c r="F197" s="5" t="inlineStr">
        <is>
          <t>Rare</t>
        </is>
      </c>
      <c r="G197" s="5" t="inlineStr">
        <is>
          <t>Minor</t>
        </is>
      </c>
      <c r="H197" s="5" t="inlineStr">
        <is>
          <t>Low</t>
        </is>
      </c>
      <c r="I197" s="5">
        <f t="array" ref="I197">IFERROR(_xlfn.XLOOKUP($G197,$E$3:$I$3,_xlfn.XLOOKUP($F197,$B$6:$B$10,$E$6:$I$10)),"")</f>
        <v/>
      </c>
    </row>
    <row r="198">
      <c r="D198" s="22" t="inlineStr">
        <is>
          <t>Rare~Moderate</t>
        </is>
      </c>
      <c r="F198" s="5" t="inlineStr">
        <is>
          <t>Rare</t>
        </is>
      </c>
      <c r="G198" s="5" t="inlineStr">
        <is>
          <t>Moderate</t>
        </is>
      </c>
      <c r="H198" s="5" t="inlineStr">
        <is>
          <t>Low</t>
        </is>
      </c>
      <c r="I198" s="5">
        <f t="array" ref="I198">IFERROR(_xlfn.XLOOKUP($G198,$E$3:$I$3,_xlfn.XLOOKUP($F198,$B$6:$B$10,$E$6:$I$10)),"")</f>
        <v/>
      </c>
    </row>
    <row r="199">
      <c r="D199" s="22" t="inlineStr">
        <is>
          <t>Rare~Significant</t>
        </is>
      </c>
      <c r="F199" s="5" t="inlineStr">
        <is>
          <t>Rare</t>
        </is>
      </c>
      <c r="G199" s="5" t="inlineStr">
        <is>
          <t>Significant</t>
        </is>
      </c>
      <c r="H199" s="5" t="inlineStr">
        <is>
          <t>Medium</t>
        </is>
      </c>
      <c r="I199" s="5">
        <f t="array" ref="I199">IFERROR(_xlfn.XLOOKUP($G199,$E$3:$I$3,_xlfn.XLOOKUP($F199,$B$6:$B$10,$E$6:$I$10)),"")</f>
        <v/>
      </c>
    </row>
    <row r="200">
      <c r="D200" s="22" t="inlineStr">
        <is>
          <t>Rare~Severe</t>
        </is>
      </c>
      <c r="F200" s="5" t="inlineStr">
        <is>
          <t>Rare</t>
        </is>
      </c>
      <c r="G200" s="5" t="inlineStr">
        <is>
          <t>Severe</t>
        </is>
      </c>
      <c r="H200" s="5" t="inlineStr">
        <is>
          <t>Medium</t>
        </is>
      </c>
      <c r="I200" s="5">
        <f t="array" ref="I200">IFERROR(_xlfn.XLOOKUP($G200,$E$3:$I$3,_xlfn.XLOOKUP($F200,$B$6:$B$10,$E$6:$I$10)),"")</f>
        <v/>
      </c>
    </row>
    <row r="201">
      <c r="D201" s="22" t="inlineStr">
        <is>
          <t>Rare~1 - Insignificant</t>
        </is>
      </c>
      <c r="F201" s="5" t="inlineStr">
        <is>
          <t>Rare</t>
        </is>
      </c>
      <c r="G201" s="5" t="inlineStr">
        <is>
          <t>1 - Insignificant</t>
        </is>
      </c>
      <c r="H201" s="5" t="inlineStr">
        <is>
          <t>Low</t>
        </is>
      </c>
      <c r="I201" s="5">
        <f t="array" ref="I201">IFERROR(_xlfn.XLOOKUP($G201,$E$3:$I$3,_xlfn.XLOOKUP($F201,$B$6:$B$10,$E$6:$I$10)),"")</f>
        <v/>
      </c>
    </row>
    <row r="202">
      <c r="D202" s="22" t="inlineStr">
        <is>
          <t>Rare~2 - Minor</t>
        </is>
      </c>
      <c r="F202" s="5" t="inlineStr">
        <is>
          <t>Rare</t>
        </is>
      </c>
      <c r="G202" s="5" t="inlineStr">
        <is>
          <t>2 - Minor</t>
        </is>
      </c>
      <c r="H202" s="5" t="inlineStr">
        <is>
          <t>Low</t>
        </is>
      </c>
      <c r="I202" s="5">
        <f t="array" ref="I202">IFERROR(_xlfn.XLOOKUP($G202,$E$3:$I$3,_xlfn.XLOOKUP($F202,$B$6:$B$10,$E$6:$I$10)),"")</f>
        <v/>
      </c>
    </row>
    <row r="203">
      <c r="D203" s="22" t="inlineStr">
        <is>
          <t>Rare~3 - Moderate</t>
        </is>
      </c>
      <c r="F203" s="5" t="inlineStr">
        <is>
          <t>Rare</t>
        </is>
      </c>
      <c r="G203" s="5" t="inlineStr">
        <is>
          <t>3 - Moderate</t>
        </is>
      </c>
      <c r="H203" s="5" t="inlineStr">
        <is>
          <t>Low</t>
        </is>
      </c>
      <c r="I203" s="5">
        <f t="array" ref="I203">IFERROR(_xlfn.XLOOKUP($G203,$E$3:$I$3,_xlfn.XLOOKUP($F203,$B$6:$B$10,$E$6:$I$10)),"")</f>
        <v/>
      </c>
    </row>
    <row r="204">
      <c r="D204" s="22" t="inlineStr">
        <is>
          <t>Rare~4 - Significant</t>
        </is>
      </c>
      <c r="F204" s="5" t="inlineStr">
        <is>
          <t>Rare</t>
        </is>
      </c>
      <c r="G204" s="5" t="inlineStr">
        <is>
          <t>4 - Significant</t>
        </is>
      </c>
      <c r="H204" s="5" t="inlineStr">
        <is>
          <t>Medium</t>
        </is>
      </c>
      <c r="I204" s="5">
        <f t="array" ref="I204">IFERROR(_xlfn.XLOOKUP($G204,$E$3:$I$3,_xlfn.XLOOKUP($F204,$B$6:$B$10,$E$6:$I$10)),"")</f>
        <v/>
      </c>
    </row>
    <row r="205">
      <c r="D205" s="22" t="inlineStr">
        <is>
          <t>Rare~5 - Severe</t>
        </is>
      </c>
      <c r="F205" s="5" t="inlineStr">
        <is>
          <t>Rare</t>
        </is>
      </c>
      <c r="G205" s="5" t="inlineStr">
        <is>
          <t>5 - Severe</t>
        </is>
      </c>
      <c r="H205" s="5" t="inlineStr">
        <is>
          <t>Medium</t>
        </is>
      </c>
      <c r="I205" s="5">
        <f t="array" ref="I205">IFERROR(_xlfn.XLOOKUP($G205,$E$3:$I$3,_xlfn.XLOOKUP($F205,$B$6:$B$10,$E$6:$I$10)),"")</f>
        <v/>
      </c>
    </row>
    <row r="206">
      <c r="D206" s="22" t="inlineStr">
        <is>
          <t>Rare~A - Insignificant</t>
        </is>
      </c>
      <c r="F206" s="5" t="inlineStr">
        <is>
          <t>Rare</t>
        </is>
      </c>
      <c r="G206" s="5" t="inlineStr">
        <is>
          <t>A - Insignificant</t>
        </is>
      </c>
      <c r="H206" s="5" t="inlineStr">
        <is>
          <t>Low</t>
        </is>
      </c>
      <c r="I206" s="5">
        <f t="array" ref="I206">IFERROR(_xlfn.XLOOKUP($G206,$E$3:$I$3,_xlfn.XLOOKUP($F206,$B$6:$B$10,$E$6:$I$10)),"")</f>
        <v/>
      </c>
    </row>
    <row r="207">
      <c r="D207" s="22" t="inlineStr">
        <is>
          <t>Rare~B - Minor</t>
        </is>
      </c>
      <c r="F207" s="5" t="inlineStr">
        <is>
          <t>Rare</t>
        </is>
      </c>
      <c r="G207" s="5" t="inlineStr">
        <is>
          <t>B - Minor</t>
        </is>
      </c>
      <c r="H207" s="5" t="inlineStr">
        <is>
          <t>Low</t>
        </is>
      </c>
      <c r="I207" s="5">
        <f t="array" ref="I207">IFERROR(_xlfn.XLOOKUP($G207,$E$3:$I$3,_xlfn.XLOOKUP($F207,$B$6:$B$10,$E$6:$I$10)),"")</f>
        <v/>
      </c>
    </row>
    <row r="208">
      <c r="D208" s="22" t="inlineStr">
        <is>
          <t>Rare~C - Moderate</t>
        </is>
      </c>
      <c r="F208" s="5" t="inlineStr">
        <is>
          <t>Rare</t>
        </is>
      </c>
      <c r="G208" s="5" t="inlineStr">
        <is>
          <t>C - Moderate</t>
        </is>
      </c>
      <c r="H208" s="5" t="inlineStr">
        <is>
          <t>Low</t>
        </is>
      </c>
      <c r="I208" s="5">
        <f t="array" ref="I208">IFERROR(_xlfn.XLOOKUP($G208,$E$3:$I$3,_xlfn.XLOOKUP($F208,$B$6:$B$10,$E$6:$I$10)),"")</f>
        <v/>
      </c>
    </row>
    <row r="209">
      <c r="D209" s="22" t="inlineStr">
        <is>
          <t>Rare~D - Significant</t>
        </is>
      </c>
      <c r="F209" s="5" t="inlineStr">
        <is>
          <t>Rare</t>
        </is>
      </c>
      <c r="G209" s="5" t="inlineStr">
        <is>
          <t>D - Significant</t>
        </is>
      </c>
      <c r="H209" s="5" t="inlineStr">
        <is>
          <t>Medium</t>
        </is>
      </c>
      <c r="I209" s="5">
        <f t="array" ref="I209">IFERROR(_xlfn.XLOOKUP($G209,$E$3:$I$3,_xlfn.XLOOKUP($F209,$B$6:$B$10,$E$6:$I$10)),"")</f>
        <v/>
      </c>
    </row>
    <row r="210">
      <c r="D210" s="22" t="inlineStr">
        <is>
          <t>Rare~E - Severe</t>
        </is>
      </c>
      <c r="F210" s="5" t="inlineStr">
        <is>
          <t>Rare</t>
        </is>
      </c>
      <c r="G210" s="5" t="inlineStr">
        <is>
          <t>E - Severe</t>
        </is>
      </c>
      <c r="H210" s="5" t="inlineStr">
        <is>
          <t>Medium</t>
        </is>
      </c>
      <c r="I210" s="5">
        <f t="array" ref="I210">IFERROR(_xlfn.XLOOKUP($G210,$E$3:$I$3,_xlfn.XLOOKUP($F210,$B$6:$B$10,$E$6:$I$10)),"")</f>
        <v/>
      </c>
    </row>
    <row r="211">
      <c r="D211" s="22" t="inlineStr">
        <is>
          <t>5 - Rare~Insignificant</t>
        </is>
      </c>
      <c r="F211" s="5" t="inlineStr">
        <is>
          <t>5 - Rare</t>
        </is>
      </c>
      <c r="G211" s="5" t="inlineStr">
        <is>
          <t>Insignificant</t>
        </is>
      </c>
      <c r="H211" s="5" t="inlineStr">
        <is>
          <t>Low</t>
        </is>
      </c>
      <c r="I211" s="5">
        <f t="array" ref="I211">IFERROR(_xlfn.XLOOKUP($G211,$E$3:$I$3,_xlfn.XLOOKUP($F211,$B$6:$B$10,$E$6:$I$10)),"")</f>
        <v/>
      </c>
    </row>
    <row r="212">
      <c r="D212" s="22" t="inlineStr">
        <is>
          <t>5 - Rare~Minor</t>
        </is>
      </c>
      <c r="F212" s="5" t="inlineStr">
        <is>
          <t>5 - Rare</t>
        </is>
      </c>
      <c r="G212" s="5" t="inlineStr">
        <is>
          <t>Minor</t>
        </is>
      </c>
      <c r="H212" s="5" t="inlineStr">
        <is>
          <t>Low</t>
        </is>
      </c>
      <c r="I212" s="5">
        <f t="array" ref="I212">IFERROR(_xlfn.XLOOKUP($G212,$E$3:$I$3,_xlfn.XLOOKUP($F212,$B$6:$B$10,$E$6:$I$10)),"")</f>
        <v/>
      </c>
    </row>
    <row r="213">
      <c r="D213" s="22" t="inlineStr">
        <is>
          <t>5 - Rare~Moderate</t>
        </is>
      </c>
      <c r="F213" s="5" t="inlineStr">
        <is>
          <t>5 - Rare</t>
        </is>
      </c>
      <c r="G213" s="5" t="inlineStr">
        <is>
          <t>Moderate</t>
        </is>
      </c>
      <c r="H213" s="5" t="inlineStr">
        <is>
          <t>Low</t>
        </is>
      </c>
      <c r="I213" s="5">
        <f t="array" ref="I213">IFERROR(_xlfn.XLOOKUP($G213,$E$3:$I$3,_xlfn.XLOOKUP($F213,$B$6:$B$10,$E$6:$I$10)),"")</f>
        <v/>
      </c>
    </row>
    <row r="214">
      <c r="D214" s="22" t="inlineStr">
        <is>
          <t>5 - Rare~Significant</t>
        </is>
      </c>
      <c r="F214" s="5" t="inlineStr">
        <is>
          <t>5 - Rare</t>
        </is>
      </c>
      <c r="G214" s="5" t="inlineStr">
        <is>
          <t>Significant</t>
        </is>
      </c>
      <c r="H214" s="5" t="inlineStr">
        <is>
          <t>Medium</t>
        </is>
      </c>
      <c r="I214" s="5">
        <f t="array" ref="I214">IFERROR(_xlfn.XLOOKUP($G214,$E$3:$I$3,_xlfn.XLOOKUP($F214,$B$6:$B$10,$E$6:$I$10)),"")</f>
        <v/>
      </c>
    </row>
    <row r="215">
      <c r="D215" s="22" t="inlineStr">
        <is>
          <t>5 - Rare~Severe</t>
        </is>
      </c>
      <c r="F215" s="5" t="inlineStr">
        <is>
          <t>5 - Rare</t>
        </is>
      </c>
      <c r="G215" s="5" t="inlineStr">
        <is>
          <t>Severe</t>
        </is>
      </c>
      <c r="H215" s="5" t="inlineStr">
        <is>
          <t>Medium</t>
        </is>
      </c>
      <c r="I215" s="5">
        <f t="array" ref="I215">IFERROR(_xlfn.XLOOKUP($G215,$E$3:$I$3,_xlfn.XLOOKUP($F215,$B$6:$B$10,$E$6:$I$10)),"")</f>
        <v/>
      </c>
    </row>
    <row r="216">
      <c r="D216" s="22" t="inlineStr">
        <is>
          <t>5 - Rare~1 - Insignificant</t>
        </is>
      </c>
      <c r="F216" s="5" t="inlineStr">
        <is>
          <t>5 - Rare</t>
        </is>
      </c>
      <c r="G216" s="5" t="inlineStr">
        <is>
          <t>1 - Insignificant</t>
        </is>
      </c>
      <c r="H216" s="5" t="inlineStr">
        <is>
          <t>Low</t>
        </is>
      </c>
      <c r="I216" s="5">
        <f t="array" ref="I216">IFERROR(_xlfn.XLOOKUP($G216,$E$3:$I$3,_xlfn.XLOOKUP($F216,$B$6:$B$10,$E$6:$I$10)),"")</f>
        <v/>
      </c>
    </row>
    <row r="217">
      <c r="D217" s="22" t="inlineStr">
        <is>
          <t>5 - Rare~2 - Minor</t>
        </is>
      </c>
      <c r="F217" s="5" t="inlineStr">
        <is>
          <t>5 - Rare</t>
        </is>
      </c>
      <c r="G217" s="5" t="inlineStr">
        <is>
          <t>2 - Minor</t>
        </is>
      </c>
      <c r="H217" s="5" t="inlineStr">
        <is>
          <t>Low</t>
        </is>
      </c>
      <c r="I217" s="5">
        <f t="array" ref="I217">IFERROR(_xlfn.XLOOKUP($G217,$E$3:$I$3,_xlfn.XLOOKUP($F217,$B$6:$B$10,$E$6:$I$10)),"")</f>
        <v/>
      </c>
    </row>
    <row r="218">
      <c r="D218" s="22" t="inlineStr">
        <is>
          <t>5 - Rare~3 - Moderate</t>
        </is>
      </c>
      <c r="F218" s="5" t="inlineStr">
        <is>
          <t>5 - Rare</t>
        </is>
      </c>
      <c r="G218" s="5" t="inlineStr">
        <is>
          <t>3 - Moderate</t>
        </is>
      </c>
      <c r="H218" s="5" t="inlineStr">
        <is>
          <t>Low</t>
        </is>
      </c>
      <c r="I218" s="5">
        <f t="array" ref="I218">IFERROR(_xlfn.XLOOKUP($G218,$E$3:$I$3,_xlfn.XLOOKUP($F218,$B$6:$B$10,$E$6:$I$10)),"")</f>
        <v/>
      </c>
    </row>
    <row r="219">
      <c r="D219" s="22" t="inlineStr">
        <is>
          <t>5 - Rare~4 - Significant</t>
        </is>
      </c>
      <c r="F219" s="5" t="inlineStr">
        <is>
          <t>5 - Rare</t>
        </is>
      </c>
      <c r="G219" s="5" t="inlineStr">
        <is>
          <t>4 - Significant</t>
        </is>
      </c>
      <c r="H219" s="5" t="inlineStr">
        <is>
          <t>Medium</t>
        </is>
      </c>
      <c r="I219" s="5">
        <f t="array" ref="I219">IFERROR(_xlfn.XLOOKUP($G219,$E$3:$I$3,_xlfn.XLOOKUP($F219,$B$6:$B$10,$E$6:$I$10)),"")</f>
        <v/>
      </c>
    </row>
    <row r="220">
      <c r="D220" s="22" t="inlineStr">
        <is>
          <t>5 - Rare~5 - Severe</t>
        </is>
      </c>
      <c r="F220" s="5" t="inlineStr">
        <is>
          <t>5 - Rare</t>
        </is>
      </c>
      <c r="G220" s="5" t="inlineStr">
        <is>
          <t>5 - Severe</t>
        </is>
      </c>
      <c r="H220" s="5" t="inlineStr">
        <is>
          <t>Medium</t>
        </is>
      </c>
      <c r="I220" s="5">
        <f t="array" ref="I220">IFERROR(_xlfn.XLOOKUP($G220,$E$3:$I$3,_xlfn.XLOOKUP($F220,$B$6:$B$10,$E$6:$I$10)),"")</f>
        <v/>
      </c>
    </row>
    <row r="221">
      <c r="D221" s="22" t="inlineStr">
        <is>
          <t>5 - Rare~A - Insignificant</t>
        </is>
      </c>
      <c r="F221" s="5" t="inlineStr">
        <is>
          <t>5 - Rare</t>
        </is>
      </c>
      <c r="G221" s="5" t="inlineStr">
        <is>
          <t>A - Insignificant</t>
        </is>
      </c>
      <c r="H221" s="5" t="inlineStr">
        <is>
          <t>Low</t>
        </is>
      </c>
      <c r="I221" s="5">
        <f t="array" ref="I221">IFERROR(_xlfn.XLOOKUP($G221,$E$3:$I$3,_xlfn.XLOOKUP($F221,$B$6:$B$10,$E$6:$I$10)),"")</f>
        <v/>
      </c>
    </row>
    <row r="222">
      <c r="D222" s="22" t="inlineStr">
        <is>
          <t>5 - Rare~B - Minor</t>
        </is>
      </c>
      <c r="F222" s="5" t="inlineStr">
        <is>
          <t>5 - Rare</t>
        </is>
      </c>
      <c r="G222" s="5" t="inlineStr">
        <is>
          <t>B - Minor</t>
        </is>
      </c>
      <c r="H222" s="5" t="inlineStr">
        <is>
          <t>Low</t>
        </is>
      </c>
      <c r="I222" s="5">
        <f t="array" ref="I222">IFERROR(_xlfn.XLOOKUP($G222,$E$3:$I$3,_xlfn.XLOOKUP($F222,$B$6:$B$10,$E$6:$I$10)),"")</f>
        <v/>
      </c>
    </row>
    <row r="223">
      <c r="D223" s="22" t="inlineStr">
        <is>
          <t>5 - Rare~C - Moderate</t>
        </is>
      </c>
      <c r="F223" s="5" t="inlineStr">
        <is>
          <t>5 - Rare</t>
        </is>
      </c>
      <c r="G223" s="5" t="inlineStr">
        <is>
          <t>C - Moderate</t>
        </is>
      </c>
      <c r="H223" s="5" t="inlineStr">
        <is>
          <t>Low</t>
        </is>
      </c>
      <c r="I223" s="5">
        <f t="array" ref="I223">IFERROR(_xlfn.XLOOKUP($G223,$E$3:$I$3,_xlfn.XLOOKUP($F223,$B$6:$B$10,$E$6:$I$10)),"")</f>
        <v/>
      </c>
    </row>
    <row r="224">
      <c r="D224" s="22" t="inlineStr">
        <is>
          <t>5 - Rare~D - Significant</t>
        </is>
      </c>
      <c r="F224" s="5" t="inlineStr">
        <is>
          <t>5 - Rare</t>
        </is>
      </c>
      <c r="G224" s="5" t="inlineStr">
        <is>
          <t>D - Significant</t>
        </is>
      </c>
      <c r="H224" s="5" t="inlineStr">
        <is>
          <t>Medium</t>
        </is>
      </c>
      <c r="I224" s="5">
        <f t="array" ref="I224">IFERROR(_xlfn.XLOOKUP($G224,$E$3:$I$3,_xlfn.XLOOKUP($F224,$B$6:$B$10,$E$6:$I$10)),"")</f>
        <v/>
      </c>
    </row>
    <row r="225">
      <c r="D225" s="22" t="inlineStr">
        <is>
          <t>5 - Rare~E - Severe</t>
        </is>
      </c>
      <c r="F225" s="5" t="inlineStr">
        <is>
          <t>5 - Rare</t>
        </is>
      </c>
      <c r="G225" s="5" t="inlineStr">
        <is>
          <t>E - Severe</t>
        </is>
      </c>
      <c r="H225" s="5" t="inlineStr">
        <is>
          <t>Medium</t>
        </is>
      </c>
      <c r="I225" s="5">
        <f t="array" ref="I225">IFERROR(_xlfn.XLOOKUP($G225,$E$3:$I$3,_xlfn.XLOOKUP($F225,$B$6:$B$10,$E$6:$I$10)),"")</f>
        <v/>
      </c>
    </row>
    <row r="226">
      <c r="D226" s="22" t="inlineStr">
        <is>
          <t>E - Rare~Insignificant</t>
        </is>
      </c>
      <c r="F226" s="5" t="inlineStr">
        <is>
          <t>[Person_1]</t>
        </is>
      </c>
      <c r="G226" s="5" t="inlineStr">
        <is>
          <t>Insignificant</t>
        </is>
      </c>
      <c r="H226" s="5" t="inlineStr">
        <is>
          <t>Low</t>
        </is>
      </c>
      <c r="I226" s="5">
        <f t="array" ref="I226">IFERROR(_xlfn.XLOOKUP($G226,$E$3:$I$3,_xlfn.XLOOKUP($F226,$B$6:$B$10,$E$6:$I$10)),"")</f>
        <v/>
      </c>
    </row>
    <row r="227">
      <c r="D227" s="22" t="inlineStr">
        <is>
          <t>E - Rare~Minor</t>
        </is>
      </c>
      <c r="F227" s="5" t="inlineStr">
        <is>
          <t>[Person_1]</t>
        </is>
      </c>
      <c r="G227" s="5" t="inlineStr">
        <is>
          <t>Minor</t>
        </is>
      </c>
      <c r="H227" s="5" t="inlineStr">
        <is>
          <t>Low</t>
        </is>
      </c>
      <c r="I227" s="5">
        <f t="array" ref="I227">IFERROR(_xlfn.XLOOKUP($G227,$E$3:$I$3,_xlfn.XLOOKUP($F227,$B$6:$B$10,$E$6:$I$10)),"")</f>
        <v/>
      </c>
    </row>
    <row r="228">
      <c r="D228" s="22" t="inlineStr">
        <is>
          <t>E - Rare~Moderate</t>
        </is>
      </c>
      <c r="F228" s="5" t="inlineStr">
        <is>
          <t>[Person_1]</t>
        </is>
      </c>
      <c r="G228" s="5" t="inlineStr">
        <is>
          <t>Moderate</t>
        </is>
      </c>
      <c r="H228" s="5" t="inlineStr">
        <is>
          <t>Low</t>
        </is>
      </c>
      <c r="I228" s="5">
        <f t="array" ref="I228">IFERROR(_xlfn.XLOOKUP($G228,$E$3:$I$3,_xlfn.XLOOKUP($F228,$B$6:$B$10,$E$6:$I$10)),"")</f>
        <v/>
      </c>
    </row>
    <row r="229">
      <c r="D229" s="22" t="inlineStr">
        <is>
          <t>E - Rare~Significant</t>
        </is>
      </c>
      <c r="F229" s="5" t="inlineStr">
        <is>
          <t>[Person_1]</t>
        </is>
      </c>
      <c r="G229" s="5" t="inlineStr">
        <is>
          <t>Significant</t>
        </is>
      </c>
      <c r="H229" s="5" t="inlineStr">
        <is>
          <t>Medium</t>
        </is>
      </c>
      <c r="I229" s="5">
        <f t="array" ref="I229">IFERROR(_xlfn.XLOOKUP($G229,$E$3:$I$3,_xlfn.XLOOKUP($F229,$B$6:$B$10,$E$6:$I$10)),"")</f>
        <v/>
      </c>
    </row>
    <row r="230">
      <c r="D230" s="22" t="inlineStr">
        <is>
          <t>E - Rare~Severe</t>
        </is>
      </c>
      <c r="F230" s="5" t="inlineStr">
        <is>
          <t>[Person_1]</t>
        </is>
      </c>
      <c r="G230" s="5" t="inlineStr">
        <is>
          <t>Severe</t>
        </is>
      </c>
      <c r="H230" s="5" t="inlineStr">
        <is>
          <t>Medium</t>
        </is>
      </c>
      <c r="I230" s="5">
        <f t="array" ref="I230">IFERROR(_xlfn.XLOOKUP($G230,$E$3:$I$3,_xlfn.XLOOKUP($F230,$B$6:$B$10,$E$6:$I$10)),"")</f>
        <v/>
      </c>
    </row>
    <row r="231">
      <c r="D231" s="22" t="inlineStr">
        <is>
          <t>[Person_6]</t>
        </is>
      </c>
      <c r="F231" s="5" t="inlineStr">
        <is>
          <t>[Person_1]</t>
        </is>
      </c>
      <c r="G231" s="5" t="inlineStr">
        <is>
          <t>1 - Insignificant</t>
        </is>
      </c>
      <c r="H231" s="5" t="inlineStr">
        <is>
          <t>Low</t>
        </is>
      </c>
      <c r="I231" s="5">
        <f t="array" ref="I231">IFERROR(_xlfn.XLOOKUP($G231,$E$3:$I$3,_xlfn.XLOOKUP($F231,$B$6:$B$10,$E$6:$I$10)),"")</f>
        <v/>
      </c>
    </row>
    <row r="232">
      <c r="D232" s="22" t="inlineStr">
        <is>
          <t>E - Rare~2 - Minor</t>
        </is>
      </c>
      <c r="F232" s="5" t="inlineStr">
        <is>
          <t>[Person_1]</t>
        </is>
      </c>
      <c r="G232" s="5" t="inlineStr">
        <is>
          <t>2 - Minor</t>
        </is>
      </c>
      <c r="H232" s="5" t="inlineStr">
        <is>
          <t>Low</t>
        </is>
      </c>
      <c r="I232" s="5">
        <f t="array" ref="I232">IFERROR(_xlfn.XLOOKUP($G232,$E$3:$I$3,_xlfn.XLOOKUP($F232,$B$6:$B$10,$E$6:$I$10)),"")</f>
        <v/>
      </c>
    </row>
    <row r="233">
      <c r="D233" s="22" t="inlineStr">
        <is>
          <t>E - Rare~3 - Moderate</t>
        </is>
      </c>
      <c r="F233" s="5" t="inlineStr">
        <is>
          <t>[Person_1]</t>
        </is>
      </c>
      <c r="G233" s="5" t="inlineStr">
        <is>
          <t>3 - Moderate</t>
        </is>
      </c>
      <c r="H233" s="5" t="inlineStr">
        <is>
          <t>Low</t>
        </is>
      </c>
      <c r="I233" s="5">
        <f t="array" ref="I233">IFERROR(_xlfn.XLOOKUP($G233,$E$3:$I$3,_xlfn.XLOOKUP($F233,$B$6:$B$10,$E$6:$I$10)),"")</f>
        <v/>
      </c>
    </row>
    <row r="234">
      <c r="D234" s="22" t="inlineStr">
        <is>
          <t>E - Rare~4 - Significant</t>
        </is>
      </c>
      <c r="F234" s="5" t="inlineStr">
        <is>
          <t>[Person_1]</t>
        </is>
      </c>
      <c r="G234" s="5" t="inlineStr">
        <is>
          <t>4 - Significant</t>
        </is>
      </c>
      <c r="H234" s="5" t="inlineStr">
        <is>
          <t>Medium</t>
        </is>
      </c>
      <c r="I234" s="5">
        <f t="array" ref="I234">IFERROR(_xlfn.XLOOKUP($G234,$E$3:$I$3,_xlfn.XLOOKUP($F234,$B$6:$B$10,$E$6:$I$10)),"")</f>
        <v/>
      </c>
    </row>
    <row r="235">
      <c r="D235" s="22" t="inlineStr">
        <is>
          <t>E - Rare~5 - Severe</t>
        </is>
      </c>
      <c r="F235" s="5" t="inlineStr">
        <is>
          <t>[Person_1]</t>
        </is>
      </c>
      <c r="G235" s="5" t="inlineStr">
        <is>
          <t>5 - Severe</t>
        </is>
      </c>
      <c r="H235" s="5" t="inlineStr">
        <is>
          <t>Medium</t>
        </is>
      </c>
      <c r="I235" s="5">
        <f t="array" ref="I235">IFERROR(_xlfn.XLOOKUP($G235,$E$3:$I$3,_xlfn.XLOOKUP($F235,$B$6:$B$10,$E$6:$I$10)),"")</f>
        <v/>
      </c>
    </row>
    <row r="236">
      <c r="D236" s="22" t="inlineStr">
        <is>
          <t>E - Rare~A - Insignificant</t>
        </is>
      </c>
      <c r="F236" s="5" t="inlineStr">
        <is>
          <t>[Person_1]</t>
        </is>
      </c>
      <c r="G236" s="5" t="inlineStr">
        <is>
          <t>A - Insignificant</t>
        </is>
      </c>
      <c r="H236" s="5" t="inlineStr">
        <is>
          <t>Low</t>
        </is>
      </c>
      <c r="I236" s="5">
        <f t="array" ref="I236">IFERROR(_xlfn.XLOOKUP($G236,$E$3:$I$3,_xlfn.XLOOKUP($F236,$B$6:$B$10,$E$6:$I$10)),"")</f>
        <v/>
      </c>
    </row>
    <row r="237">
      <c r="D237" s="22" t="inlineStr">
        <is>
          <t>E - Rare~B - Minor</t>
        </is>
      </c>
      <c r="F237" s="5" t="inlineStr">
        <is>
          <t>[Person_1]</t>
        </is>
      </c>
      <c r="G237" s="5" t="inlineStr">
        <is>
          <t>B - Minor</t>
        </is>
      </c>
      <c r="H237" s="5" t="inlineStr">
        <is>
          <t>Low</t>
        </is>
      </c>
      <c r="I237" s="5">
        <f t="array" ref="I237">IFERROR(_xlfn.XLOOKUP($G237,$E$3:$I$3,_xlfn.XLOOKUP($F237,$B$6:$B$10,$E$6:$I$10)),"")</f>
        <v/>
      </c>
    </row>
    <row r="238">
      <c r="D238" s="22" t="inlineStr">
        <is>
          <t>E - Rare~C - Moderate</t>
        </is>
      </c>
      <c r="F238" s="5" t="inlineStr">
        <is>
          <t>[Person_1]</t>
        </is>
      </c>
      <c r="G238" s="5" t="inlineStr">
        <is>
          <t>C - Moderate</t>
        </is>
      </c>
      <c r="H238" s="5" t="inlineStr">
        <is>
          <t>Low</t>
        </is>
      </c>
      <c r="I238" s="5">
        <f t="array" ref="I238">IFERROR(_xlfn.XLOOKUP($G238,$E$3:$I$3,_xlfn.XLOOKUP($F238,$B$6:$B$10,$E$6:$I$10)),"")</f>
        <v/>
      </c>
    </row>
    <row r="239">
      <c r="D239" s="22" t="inlineStr">
        <is>
          <t>E - Rare~D - Significant</t>
        </is>
      </c>
      <c r="F239" s="5" t="inlineStr">
        <is>
          <t>[Person_1]</t>
        </is>
      </c>
      <c r="G239" s="5" t="inlineStr">
        <is>
          <t>D - Significant</t>
        </is>
      </c>
      <c r="H239" s="5" t="inlineStr">
        <is>
          <t>Medium</t>
        </is>
      </c>
      <c r="I239" s="5">
        <f t="array" ref="I239">IFERROR(_xlfn.XLOOKUP($G239,$E$3:$I$3,_xlfn.XLOOKUP($F239,$B$6:$B$10,$E$6:$I$10)),"")</f>
        <v/>
      </c>
    </row>
    <row r="240">
      <c r="D240" s="22" t="inlineStr">
        <is>
          <t>E - Rare~E - Severe</t>
        </is>
      </c>
      <c r="F240" s="5" t="inlineStr">
        <is>
          <t>[Person_1]</t>
        </is>
      </c>
      <c r="G240" s="5" t="inlineStr">
        <is>
          <t>E - Severe</t>
        </is>
      </c>
      <c r="H240" s="5" t="inlineStr">
        <is>
          <t>Medium</t>
        </is>
      </c>
      <c r="I240" s="5">
        <f t="array" ref="I240">IFERROR(_xlfn.XLOOKUP($G240,$E$3:$I$3,_xlfn.XLOOKUP($F240,$B$6:$B$10,$E$6:$I$10)),"")</f>
        <v/>
      </c>
    </row>
  </sheetData>
  <conditionalFormatting sqref="E6:I10">
    <cfRule type="containsText" priority="1" operator="containsText" dxfId="3" text="Extreme">
      <formula>NOT(ISERROR(SEARCH("Extreme",E6)))</formula>
    </cfRule>
    <cfRule type="containsText" priority="2" operator="containsText" dxfId="2" text="High">
      <formula>NOT(ISERROR(SEARCH("High",E6)))</formula>
    </cfRule>
    <cfRule type="containsText" priority="3" operator="containsText" dxfId="1" text="Medium">
      <formula>NOT(ISERROR(SEARCH("Medium",E6)))</formula>
    </cfRule>
    <cfRule type="containsText" priority="4" operator="containsText" dxfId="0" text="Low">
      <formula>NOT(ISERROR(SEARCH("Low",E6)))</formula>
    </cfRule>
  </conditionalFormatting>
  <dataValidations count="3">
    <dataValidation sqref="B12 F12" showDropDown="0" showInputMessage="1" showErrorMessage="1" allowBlank="1" type="list">
      <formula1>$B$16:$B$30</formula1>
    </dataValidation>
    <dataValidation sqref="C12" showDropDown="0" showInputMessage="1" showErrorMessage="1" allowBlank="1" type="list">
      <formula1>$C$16:$C$30</formula1>
    </dataValidation>
    <dataValidation sqref="G12" showDropDown="0" showInputMessage="1" showErrorMessage="1" allowBlank="1" type="list">
      <formula1>$G$16:$G$240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2024-03-05T11:58:18Z</dcterms:created>
  <dcterms:modified xsi:type="dcterms:W3CDTF">2025-09-29T19:59:16Z</dcterms:modified>
  <cp:lastModifiedBy>Domingos Morais</cp:lastModifiedBy>
</cp:coreProperties>
</file>